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fdelaroca\Desktop\Control y Seguimiento -Fabiola de la Roca-\Oficios\Dirección\TABLEROS DE RENDICION DE CUENTAS 2024 - 2025\2025\"/>
    </mc:Choice>
  </mc:AlternateContent>
  <xr:revisionPtr revIDLastSave="0" documentId="13_ncr:1_{202BCD0C-6FF6-430C-AD91-9A71B9C9B2D9}" xr6:coauthVersionLast="36" xr6:coauthVersionMax="47" xr10:uidLastSave="{00000000-0000-0000-0000-000000000000}"/>
  <bookViews>
    <workbookView xWindow="0" yWindow="0" windowWidth="23040" windowHeight="10284" xr2:uid="{00000000-000D-0000-FFFF-FFFF00000000}"/>
  </bookViews>
  <sheets>
    <sheet name="MAYO" sheetId="4" r:id="rId1"/>
  </sheets>
  <definedNames>
    <definedName name="_xlnm.Print_Area" localSheetId="0">MAYO!$A$1:$P$32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7" i="4" l="1"/>
  <c r="I26" i="4"/>
  <c r="F17" i="4"/>
  <c r="O17" i="4"/>
</calcChain>
</file>

<file path=xl/sharedStrings.xml><?xml version="1.0" encoding="utf-8"?>
<sst xmlns="http://schemas.openxmlformats.org/spreadsheetml/2006/main" count="60" uniqueCount="58">
  <si>
    <t>AUTORIDADES</t>
  </si>
  <si>
    <t>SERVICIOS PERSONALES, TÉCNICOS Y PROFESIONALES</t>
  </si>
  <si>
    <t>Presupuesto vigente</t>
  </si>
  <si>
    <t>Descripción del programa</t>
  </si>
  <si>
    <t>Presupuesto ejecutado</t>
  </si>
  <si>
    <t>Procentaje de ejecución</t>
  </si>
  <si>
    <t>Porcentaje de ejecución</t>
  </si>
  <si>
    <t>Presupuesto para pago de salarios y honorarios</t>
  </si>
  <si>
    <t>Presupuesto ejecutado en pago de salarios y honorarios</t>
  </si>
  <si>
    <t>Porcentaje de ejecución en el pago de salarios y honorarios</t>
  </si>
  <si>
    <t>EJECUCIÓN PRESUPUESTARIA
POR GRUPOS DE GASTO</t>
  </si>
  <si>
    <t>EJECUCIÓN PRESUPUESTARIA POR CLASIFICACIÓN GEOGRÁFICA</t>
  </si>
  <si>
    <t>TABLERO DE RENDICIÓN DE CUENTAS</t>
  </si>
  <si>
    <t>GESTIÓN DE PRESUPUESTO</t>
  </si>
  <si>
    <t>EJECUCIÓN 
POR FINALIDADES</t>
  </si>
  <si>
    <t>Servicios técnicos o profesionales subgrupo 18</t>
  </si>
  <si>
    <t>Servicios técnicos o profesionales 029</t>
  </si>
  <si>
    <t>Multiregional: ____________________</t>
  </si>
  <si>
    <t>Personal temporal 021
Personal temporal 022
Jornales 031</t>
  </si>
  <si>
    <t>Personal permanente 011</t>
  </si>
  <si>
    <t>UNIDAD EJECUTORA DE CONSERVACIÓN VIAL -COVIAL-</t>
  </si>
  <si>
    <t>0 personas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</si>
  <si>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</si>
  <si>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</si>
  <si>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</si>
  <si>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</si>
  <si>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</si>
  <si>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</si>
  <si>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Región (I): REGIÓN I METROPOLITANA</t>
  </si>
  <si>
    <t>Región (II): REGIÓN II NORTE</t>
  </si>
  <si>
    <t>Región (III): REGIÓN III NORORIENTE</t>
  </si>
  <si>
    <t>Región (IV): REGIÓN IV SURORIENTE</t>
  </si>
  <si>
    <t>Región (V): REGIÓN V CENTRAL</t>
  </si>
  <si>
    <t>Región (VI): REGIÓN VI SUROCCIDENTE</t>
  </si>
  <si>
    <t>Región (VIII): REGIÓN VIII PETÉN</t>
  </si>
  <si>
    <t>Región (VII): REGIÓN VII NOROCCIDENTE</t>
  </si>
  <si>
    <t xml:space="preserve"> 040000 Atención a Desastres y Gestión de Riesgos</t>
  </si>
  <si>
    <t>050000 ASUNTOS ECONÓMICOS</t>
  </si>
  <si>
    <t xml:space="preserve"> PROGRAMAS PRESUPUESTARIOS</t>
  </si>
  <si>
    <t>Presupuesto vigente 2025</t>
  </si>
  <si>
    <t>Director</t>
  </si>
  <si>
    <t>Ing. José Juan Istupe Ibañez</t>
  </si>
  <si>
    <t>Subdirector Técnico</t>
  </si>
  <si>
    <t>Ing. Cristian Antonio Figueroa Rodas</t>
  </si>
  <si>
    <t>ACTUALIZADO AL 31 DE MAYO DE 2025</t>
  </si>
  <si>
    <t>PRINCIPALES AVANCES O LOGROS
AL 31 DE MAYO DE 2025</t>
  </si>
  <si>
    <t>Sudirector Administrativo Financiero</t>
  </si>
  <si>
    <t>lic. Rogelio David Rodríguez Alpírez</t>
  </si>
  <si>
    <t>PROGRAMA 11</t>
  </si>
  <si>
    <t>PROGRAMA 94</t>
  </si>
  <si>
    <t>DESARROLLO DE LA INFRAESTRUCTURA VIAL</t>
  </si>
  <si>
    <t>ATENCIÓN POR DESASTRES NATURALES  Y CALAMIDADES PÚBLICAS</t>
  </si>
  <si>
    <t>6 personas
12 personas
0 personas</t>
  </si>
  <si>
    <t>72 personas</t>
  </si>
  <si>
    <t>2 Se realizaron bacheos específicos de proyectos 2023 en mayo de 2025, en El progreso, Baja Verapaz.</t>
  </si>
  <si>
    <t>1 Se realizó y finalizó la instalación de vigas para la construcción del segundo puente en la CA-01 Oriente Carr. El Salvador.</t>
  </si>
  <si>
    <t>3 Se finalizó con la construcción de una nueva cuneta y tubería de desfogue en el Km. 12.8 de la CA-9 Sur en Villa Nueva.</t>
  </si>
  <si>
    <t>4 Se retiró derrumbe que obstruyó el paso en el Km. 95.8 de la RN-01 entre Patzún, Chimaltenango y Godínez en Sololá.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</si>
</sst>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0.0"/>
    <numFmt numFmtId="165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20"/>
      <color rgb="FF00206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8"/>
      <color rgb="FF00B05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23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8" xfId="0" applyFont="1" applyFill="1" applyBorder="1" applyAlignment="1">
      <alignment horizontal="left" vertical="center" wrapText="1"/>
    </xf>
    <xf numFmtId="10" fontId="2" fillId="4" borderId="9" xfId="0" applyNumberFormat="1" applyFont="1" applyFill="1" applyBorder="1" applyAlignment="1">
      <alignment horizontal="center" vertical="center"/>
    </xf>
    <xf numFmtId="0" fontId="2" fillId="4" borderId="8" xfId="0" applyFont="1" applyFill="1" applyBorder="1"/>
    <xf numFmtId="0" fontId="2" fillId="4" borderId="9" xfId="0" applyFont="1" applyFill="1" applyBorder="1"/>
    <xf numFmtId="0" fontId="2" fillId="4" borderId="8" xfId="0" applyFont="1" applyFill="1" applyBorder="1" applyAlignment="1">
      <alignment vertical="center" wrapText="1"/>
    </xf>
    <xf numFmtId="0" fontId="1" fillId="4" borderId="0" xfId="0" applyFont="1" applyFill="1"/>
    <xf numFmtId="0" fontId="2" fillId="4" borderId="4" xfId="0" applyFont="1" applyFill="1" applyBorder="1" applyAlignment="1">
      <alignment vertical="center" wrapText="1"/>
    </xf>
    <xf numFmtId="0" fontId="5" fillId="4" borderId="0" xfId="0" applyFont="1" applyFill="1" applyBorder="1"/>
    <xf numFmtId="0" fontId="2" fillId="4" borderId="0" xfId="0" applyFont="1" applyFill="1" applyBorder="1"/>
    <xf numFmtId="0" fontId="1" fillId="4" borderId="0" xfId="0" applyFont="1" applyFill="1" applyBorder="1"/>
    <xf numFmtId="0" fontId="4" fillId="4" borderId="0" xfId="0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horizontal="center" vertical="center"/>
    </xf>
    <xf numFmtId="6" fontId="2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7" fontId="2" fillId="4" borderId="1" xfId="1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8" fontId="2" fillId="3" borderId="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3" fillId="4" borderId="12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165" fontId="0" fillId="4" borderId="0" xfId="0" applyNumberFormat="1" applyFill="1"/>
    <xf numFmtId="4" fontId="0" fillId="4" borderId="0" xfId="0" applyNumberFormat="1" applyFill="1"/>
    <xf numFmtId="0" fontId="2" fillId="0" borderId="4" xfId="0" applyFont="1" applyBorder="1" applyAlignment="1">
      <alignment horizontal="left" vertical="center" wrapText="1"/>
    </xf>
    <xf numFmtId="165" fontId="2" fillId="3" borderId="5" xfId="0" applyNumberFormat="1" applyFont="1" applyFill="1" applyBorder="1" applyAlignment="1">
      <alignment horizontal="center" vertical="center"/>
    </xf>
    <xf numFmtId="10" fontId="2" fillId="0" borderId="5" xfId="0" applyNumberFormat="1" applyFont="1" applyBorder="1" applyAlignment="1">
      <alignment horizontal="center" vertical="center"/>
    </xf>
    <xf numFmtId="165" fontId="2" fillId="3" borderId="3" xfId="0" applyNumberFormat="1" applyFont="1" applyFill="1" applyBorder="1" applyAlignment="1">
      <alignment horizontal="center" vertical="center"/>
    </xf>
    <xf numFmtId="165" fontId="2" fillId="3" borderId="5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17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165" fontId="2" fillId="3" borderId="15" xfId="0" applyNumberFormat="1" applyFont="1" applyFill="1" applyBorder="1" applyAlignment="1">
      <alignment horizontal="center" vertical="center"/>
    </xf>
    <xf numFmtId="165" fontId="2" fillId="3" borderId="14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5" fontId="2" fillId="4" borderId="0" xfId="0" applyNumberFormat="1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8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3" borderId="7" xfId="0" applyNumberFormat="1" applyFont="1" applyFill="1" applyBorder="1" applyAlignment="1">
      <alignment horizontal="center" vertical="center"/>
    </xf>
    <xf numFmtId="10" fontId="2" fillId="3" borderId="15" xfId="2" applyNumberFormat="1" applyFont="1" applyFill="1" applyBorder="1" applyAlignment="1">
      <alignment horizontal="center" vertical="center"/>
    </xf>
    <xf numFmtId="10" fontId="2" fillId="3" borderId="14" xfId="2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2" fillId="0" borderId="22" xfId="0" applyFont="1" applyBorder="1" applyAlignment="1">
      <alignment horizontal="left" vertical="center" wrapText="1"/>
    </xf>
    <xf numFmtId="0" fontId="2" fillId="3" borderId="23" xfId="0" applyFont="1" applyFill="1" applyBorder="1" applyAlignment="1">
      <alignment horizontal="center" vertical="center"/>
    </xf>
    <xf numFmtId="165" fontId="2" fillId="3" borderId="23" xfId="0" applyNumberFormat="1" applyFont="1" applyFill="1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8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7" fontId="2" fillId="0" borderId="1" xfId="1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24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8" fontId="2" fillId="3" borderId="7" xfId="0" applyNumberFormat="1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7" fontId="2" fillId="0" borderId="33" xfId="1" applyNumberFormat="1" applyFont="1" applyBorder="1" applyAlignment="1">
      <alignment horizontal="center" vertical="center"/>
    </xf>
    <xf numFmtId="7" fontId="2" fillId="0" borderId="30" xfId="1" applyNumberFormat="1" applyFont="1" applyBorder="1" applyAlignment="1">
      <alignment horizontal="center" vertical="center"/>
    </xf>
    <xf numFmtId="7" fontId="2" fillId="0" borderId="34" xfId="1" applyNumberFormat="1" applyFont="1" applyBorder="1" applyAlignment="1">
      <alignment horizontal="center" vertical="center"/>
    </xf>
    <xf numFmtId="7" fontId="2" fillId="0" borderId="31" xfId="1" applyNumberFormat="1" applyFont="1" applyBorder="1" applyAlignment="1">
      <alignment horizontal="center" vertical="center"/>
    </xf>
    <xf numFmtId="7" fontId="2" fillId="0" borderId="35" xfId="1" applyNumberFormat="1" applyFont="1" applyBorder="1" applyAlignment="1">
      <alignment horizontal="center" vertical="center"/>
    </xf>
    <xf numFmtId="7" fontId="2" fillId="0" borderId="32" xfId="1" applyNumberFormat="1" applyFont="1" applyBorder="1" applyAlignment="1">
      <alignment horizontal="center" vertical="center"/>
    </xf>
    <xf numFmtId="7" fontId="2" fillId="4" borderId="36" xfId="1" applyNumberFormat="1" applyFont="1" applyFill="1" applyBorder="1" applyAlignment="1">
      <alignment horizontal="center" vertical="center"/>
    </xf>
    <xf numFmtId="7" fontId="2" fillId="4" borderId="37" xfId="1" applyNumberFormat="1" applyFont="1" applyFill="1" applyBorder="1" applyAlignment="1">
      <alignment horizontal="center" vertical="center"/>
    </xf>
    <xf numFmtId="7" fontId="2" fillId="4" borderId="38" xfId="1" applyNumberFormat="1" applyFont="1" applyFill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878716</xdr:colOff>
      <xdr:row>17</xdr:row>
      <xdr:rowOff>150922</xdr:rowOff>
    </xdr:from>
    <xdr:to>
      <xdr:col>11</xdr:col>
      <xdr:colOff>336177</xdr:colOff>
      <xdr:row>22</xdr:row>
      <xdr:rowOff>70147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B40CAB-494A-472B-A4F4-12D211BE8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2191" y="5713522"/>
          <a:ext cx="1943486" cy="225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812991</xdr:colOff>
      <xdr:row>19</xdr:row>
      <xdr:rowOff>44824</xdr:rowOff>
    </xdr:from>
    <xdr:to>
      <xdr:col>5</xdr:col>
      <xdr:colOff>401660</xdr:colOff>
      <xdr:row>22</xdr:row>
      <xdr:rowOff>55905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6948C57-53E0-4E8E-B56A-71A0C80C6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65966" y="6312274"/>
          <a:ext cx="1836569" cy="1639856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0</xdr:row>
      <xdr:rowOff>127000</xdr:rowOff>
    </xdr:from>
    <xdr:to>
      <xdr:col>3</xdr:col>
      <xdr:colOff>154540</xdr:colOff>
      <xdr:row>5</xdr:row>
      <xdr:rowOff>101600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CB0749F-7B10-45B8-98EB-73FB322471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9585" t="15375" r="63816" b="75661"/>
        <a:stretch/>
      </xdr:blipFill>
      <xdr:spPr>
        <a:xfrm>
          <a:off x="774700" y="127000"/>
          <a:ext cx="3888340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T32"/>
  <sheetViews>
    <sheetView tabSelected="1" topLeftCell="F16" zoomScale="70" zoomScaleNormal="70" workbookViewId="0">
      <selection activeCell="K30" sqref="K30:O30"/>
    </sheetView>
  </sheetViews>
  <sheetFormatPr baseColWidth="10" defaultColWidth="11.44140625" defaultRowHeight="14.4" x14ac:dyDescent="0.3"/>
  <cols>
    <col min="1" max="1" width="11.44140625" style="1"/>
    <col min="2" max="2" width="22.5546875" style="1" customWidth="1"/>
    <col min="3" max="3" width="33.44140625" style="1" customWidth="1"/>
    <col min="4" max="4" width="3.88671875" style="1" customWidth="1"/>
    <col min="5" max="5" width="33.6640625" style="1" customWidth="1"/>
    <col min="6" max="6" width="21.6640625" style="1" customWidth="1"/>
    <col min="7" max="7" width="3.88671875" style="1" customWidth="1"/>
    <col min="8" max="8" width="30.88671875" style="1" customWidth="1"/>
    <col min="9" max="9" width="23.109375" style="1" customWidth="1"/>
    <col min="10" max="10" width="3.88671875" style="1" customWidth="1"/>
    <col min="11" max="11" width="37.33203125" style="1" customWidth="1"/>
    <col min="12" max="12" width="16" style="1" customWidth="1"/>
    <col min="13" max="13" width="3.88671875" style="1" customWidth="1"/>
    <col min="14" max="14" width="43.44140625" style="1" customWidth="1"/>
    <col min="15" max="15" width="22.88671875" style="1" customWidth="1"/>
    <col min="16" max="16" width="16.88671875" style="1" bestFit="1" customWidth="1"/>
    <col min="17" max="17" width="13.33203125" style="1" bestFit="1" customWidth="1"/>
    <col min="18" max="18" width="13.88671875" style="1" customWidth="1"/>
    <col min="19" max="19" width="13.109375" style="1" bestFit="1" customWidth="1"/>
    <col min="20" max="16384" width="11.44140625" style="1"/>
  </cols>
  <sheetData>
    <row r="2" spans="2:20" ht="24.6" x14ac:dyDescent="0.4">
      <c r="B2" s="38" t="s">
        <v>12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2:20" ht="17.399999999999999" x14ac:dyDescent="0.3">
      <c r="B3" s="39" t="s">
        <v>44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2:20" ht="22.8" x14ac:dyDescent="0.4">
      <c r="B4" s="41" t="s">
        <v>20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2:20" ht="12.75" customHeight="1" x14ac:dyDescent="0.3">
      <c r="B5" s="10"/>
      <c r="C5" s="11"/>
      <c r="D5" s="11"/>
      <c r="E5" s="11"/>
      <c r="F5" s="11"/>
      <c r="G5" s="11"/>
      <c r="H5" s="11"/>
      <c r="I5" s="11"/>
      <c r="J5" s="12"/>
      <c r="K5" s="12"/>
      <c r="L5" s="12"/>
      <c r="M5" s="12"/>
      <c r="N5" s="12"/>
      <c r="O5" s="13"/>
    </row>
    <row r="6" spans="2:20" ht="15" thickBot="1" x14ac:dyDescent="0.35">
      <c r="B6" s="2"/>
      <c r="C6" s="2"/>
      <c r="D6" s="2"/>
      <c r="E6" s="2"/>
      <c r="F6" s="2"/>
      <c r="G6" s="2"/>
      <c r="H6" s="2"/>
      <c r="I6" s="2"/>
      <c r="J6" s="8"/>
      <c r="K6" s="8"/>
      <c r="L6" s="8"/>
      <c r="M6" s="8"/>
      <c r="N6" s="8"/>
      <c r="O6" s="8"/>
    </row>
    <row r="7" spans="2:20" ht="37.5" customHeight="1" thickBot="1" x14ac:dyDescent="0.35">
      <c r="B7" s="42" t="s">
        <v>0</v>
      </c>
      <c r="C7" s="43"/>
      <c r="D7" s="2"/>
      <c r="E7" s="42" t="s">
        <v>13</v>
      </c>
      <c r="F7" s="43"/>
      <c r="G7" s="2"/>
      <c r="H7" s="44" t="s">
        <v>10</v>
      </c>
      <c r="I7" s="43"/>
      <c r="K7" s="45" t="s">
        <v>11</v>
      </c>
      <c r="L7" s="46"/>
      <c r="N7" s="47" t="s">
        <v>1</v>
      </c>
      <c r="O7" s="48"/>
    </row>
    <row r="8" spans="2:20" ht="29.25" customHeight="1" x14ac:dyDescent="0.3">
      <c r="B8" s="49" t="s">
        <v>40</v>
      </c>
      <c r="C8" s="51" t="s">
        <v>41</v>
      </c>
      <c r="D8" s="2"/>
      <c r="E8" s="53" t="s">
        <v>39</v>
      </c>
      <c r="F8" s="55">
        <v>1473387525</v>
      </c>
      <c r="G8" s="2"/>
      <c r="H8" s="33" t="s">
        <v>22</v>
      </c>
      <c r="I8" s="34">
        <v>4567643.29</v>
      </c>
      <c r="K8" s="25" t="s">
        <v>28</v>
      </c>
      <c r="L8" s="24">
        <v>71896579.400000006</v>
      </c>
      <c r="N8" s="57" t="s">
        <v>7</v>
      </c>
      <c r="O8" s="36">
        <v>15603221</v>
      </c>
      <c r="Q8" s="27"/>
      <c r="R8" s="15"/>
    </row>
    <row r="9" spans="2:20" ht="29.25" customHeight="1" x14ac:dyDescent="0.3">
      <c r="B9" s="50"/>
      <c r="C9" s="52"/>
      <c r="D9" s="2"/>
      <c r="E9" s="54"/>
      <c r="F9" s="56"/>
      <c r="G9" s="2"/>
      <c r="H9" s="33" t="s">
        <v>23</v>
      </c>
      <c r="I9" s="34">
        <v>280010838.64999998</v>
      </c>
      <c r="K9" s="25" t="s">
        <v>29</v>
      </c>
      <c r="L9" s="24">
        <v>18209895.280000001</v>
      </c>
      <c r="N9" s="58"/>
      <c r="O9" s="37"/>
      <c r="R9" s="16"/>
      <c r="S9" s="16"/>
      <c r="T9" s="16"/>
    </row>
    <row r="10" spans="2:20" ht="29.25" customHeight="1" x14ac:dyDescent="0.3">
      <c r="B10" s="53" t="s">
        <v>42</v>
      </c>
      <c r="C10" s="51" t="s">
        <v>43</v>
      </c>
      <c r="D10" s="2"/>
      <c r="E10" s="53" t="s">
        <v>4</v>
      </c>
      <c r="F10" s="55">
        <v>308381626.62</v>
      </c>
      <c r="G10" s="2"/>
      <c r="H10" s="33" t="s">
        <v>24</v>
      </c>
      <c r="I10" s="34">
        <v>78592.84</v>
      </c>
      <c r="K10" s="25" t="s">
        <v>30</v>
      </c>
      <c r="L10" s="24">
        <v>47118902.390000001</v>
      </c>
      <c r="N10" s="58" t="s">
        <v>8</v>
      </c>
      <c r="O10" s="37">
        <v>4567643.29</v>
      </c>
      <c r="R10" s="59"/>
      <c r="S10" s="61"/>
      <c r="T10" s="16"/>
    </row>
    <row r="11" spans="2:20" ht="46.5" customHeight="1" x14ac:dyDescent="0.3">
      <c r="B11" s="72"/>
      <c r="C11" s="73"/>
      <c r="D11" s="2"/>
      <c r="E11" s="72"/>
      <c r="F11" s="74"/>
      <c r="G11" s="2"/>
      <c r="H11" s="33" t="s">
        <v>25</v>
      </c>
      <c r="I11" s="34">
        <v>45556</v>
      </c>
      <c r="K11" s="25" t="s">
        <v>31</v>
      </c>
      <c r="L11" s="24">
        <v>13058938.99</v>
      </c>
      <c r="N11" s="58"/>
      <c r="O11" s="37"/>
      <c r="Q11" s="32"/>
      <c r="R11" s="60"/>
      <c r="S11" s="61"/>
      <c r="T11" s="16"/>
    </row>
    <row r="12" spans="2:20" ht="29.25" customHeight="1" x14ac:dyDescent="0.3">
      <c r="B12" s="72"/>
      <c r="C12" s="73"/>
      <c r="D12" s="2"/>
      <c r="E12" s="72"/>
      <c r="F12" s="74"/>
      <c r="G12" s="2"/>
      <c r="H12" s="33" t="s">
        <v>26</v>
      </c>
      <c r="I12" s="34">
        <v>31025.919999999998</v>
      </c>
      <c r="K12" s="25" t="s">
        <v>32</v>
      </c>
      <c r="L12" s="24">
        <v>4169207.25</v>
      </c>
      <c r="N12" s="58"/>
      <c r="O12" s="37"/>
      <c r="R12" s="60"/>
      <c r="S12" s="61"/>
      <c r="T12" s="16"/>
    </row>
    <row r="13" spans="2:20" ht="29.25" customHeight="1" x14ac:dyDescent="0.3">
      <c r="B13" s="72"/>
      <c r="C13" s="73"/>
      <c r="D13" s="2"/>
      <c r="E13" s="72"/>
      <c r="F13" s="74"/>
      <c r="G13" s="2"/>
      <c r="H13" s="33" t="s">
        <v>27</v>
      </c>
      <c r="I13" s="34">
        <v>23647969.920000002</v>
      </c>
      <c r="K13" s="25" t="s">
        <v>33</v>
      </c>
      <c r="L13" s="24">
        <v>53219665.170000002</v>
      </c>
      <c r="N13" s="58"/>
      <c r="O13" s="37"/>
      <c r="R13" s="60"/>
      <c r="S13" s="61"/>
      <c r="T13" s="16"/>
    </row>
    <row r="14" spans="2:20" ht="29.25" customHeight="1" x14ac:dyDescent="0.3">
      <c r="B14" s="72"/>
      <c r="C14" s="73"/>
      <c r="D14" s="2"/>
      <c r="E14" s="72"/>
      <c r="F14" s="74"/>
      <c r="G14" s="2"/>
      <c r="H14" s="63"/>
      <c r="I14" s="37"/>
      <c r="K14" s="25" t="s">
        <v>35</v>
      </c>
      <c r="L14" s="24">
        <v>59544307.600000001</v>
      </c>
      <c r="N14" s="58"/>
      <c r="O14" s="37"/>
      <c r="P14" s="32"/>
      <c r="R14" s="60"/>
      <c r="S14" s="61"/>
      <c r="T14" s="16"/>
    </row>
    <row r="15" spans="2:20" ht="29.25" customHeight="1" x14ac:dyDescent="0.3">
      <c r="B15" s="72"/>
      <c r="C15" s="73"/>
      <c r="D15" s="2"/>
      <c r="E15" s="72"/>
      <c r="F15" s="74"/>
      <c r="G15" s="2"/>
      <c r="H15" s="63"/>
      <c r="I15" s="37"/>
      <c r="K15" s="25" t="s">
        <v>34</v>
      </c>
      <c r="L15" s="24">
        <v>2231818.79</v>
      </c>
      <c r="N15" s="58"/>
      <c r="O15" s="37"/>
      <c r="P15" s="32"/>
      <c r="R15" s="60"/>
      <c r="S15" s="61"/>
      <c r="T15" s="16"/>
    </row>
    <row r="16" spans="2:20" ht="29.25" customHeight="1" thickBot="1" x14ac:dyDescent="0.35">
      <c r="B16" s="54"/>
      <c r="C16" s="52"/>
      <c r="D16" s="2"/>
      <c r="E16" s="54"/>
      <c r="F16" s="56"/>
      <c r="G16" s="2"/>
      <c r="H16" s="64"/>
      <c r="I16" s="65"/>
      <c r="K16" s="25" t="s">
        <v>17</v>
      </c>
      <c r="L16" s="24">
        <v>38932311.75</v>
      </c>
      <c r="N16" s="58"/>
      <c r="O16" s="37"/>
      <c r="R16" s="60"/>
      <c r="S16" s="62"/>
      <c r="T16" s="16"/>
    </row>
    <row r="17" spans="2:20" ht="9" customHeight="1" thickBot="1" x14ac:dyDescent="0.35">
      <c r="B17" s="53" t="s">
        <v>46</v>
      </c>
      <c r="C17" s="51" t="s">
        <v>47</v>
      </c>
      <c r="D17" s="2"/>
      <c r="E17" s="53" t="s">
        <v>6</v>
      </c>
      <c r="F17" s="66">
        <f>+F10/F8</f>
        <v>0.20930109790362181</v>
      </c>
      <c r="G17" s="2"/>
      <c r="H17" s="3"/>
      <c r="I17" s="14"/>
      <c r="K17" s="68"/>
      <c r="L17" s="69"/>
      <c r="N17" s="58" t="s">
        <v>9</v>
      </c>
      <c r="O17" s="75">
        <f>O10/O8</f>
        <v>0.29273720406831383</v>
      </c>
      <c r="R17" s="16"/>
      <c r="S17" s="16"/>
      <c r="T17" s="16"/>
    </row>
    <row r="18" spans="2:20" ht="39" customHeight="1" x14ac:dyDescent="0.3">
      <c r="B18" s="54"/>
      <c r="C18" s="52"/>
      <c r="D18" s="2"/>
      <c r="E18" s="54"/>
      <c r="F18" s="67"/>
      <c r="G18" s="2"/>
      <c r="H18" s="76" t="s">
        <v>14</v>
      </c>
      <c r="I18" s="77"/>
      <c r="K18" s="68"/>
      <c r="L18" s="69"/>
      <c r="N18" s="58"/>
      <c r="O18" s="75"/>
      <c r="P18" s="31"/>
      <c r="R18" s="16"/>
      <c r="S18" s="16"/>
      <c r="T18" s="16"/>
    </row>
    <row r="19" spans="2:20" ht="16.5" customHeight="1" x14ac:dyDescent="0.3">
      <c r="B19" s="53"/>
      <c r="C19" s="51"/>
      <c r="D19" s="2"/>
      <c r="E19" s="3"/>
      <c r="F19" s="4"/>
      <c r="G19" s="2"/>
      <c r="H19" s="58" t="s">
        <v>36</v>
      </c>
      <c r="I19" s="78">
        <v>38152612.969999999</v>
      </c>
      <c r="K19" s="68"/>
      <c r="L19" s="69"/>
      <c r="N19" s="7"/>
      <c r="O19" s="6"/>
      <c r="R19" s="16"/>
      <c r="S19" s="16"/>
      <c r="T19" s="16"/>
    </row>
    <row r="20" spans="2:20" ht="41.25" customHeight="1" x14ac:dyDescent="0.3">
      <c r="B20" s="54"/>
      <c r="C20" s="52"/>
      <c r="D20" s="2"/>
      <c r="E20" s="5"/>
      <c r="F20" s="6"/>
      <c r="G20" s="2"/>
      <c r="H20" s="58"/>
      <c r="I20" s="79"/>
      <c r="K20" s="68"/>
      <c r="L20" s="69"/>
      <c r="N20" s="28" t="s">
        <v>19</v>
      </c>
      <c r="O20" s="19" t="s">
        <v>21</v>
      </c>
      <c r="R20" s="16"/>
      <c r="S20" s="16"/>
      <c r="T20" s="16"/>
    </row>
    <row r="21" spans="2:20" ht="54" customHeight="1" x14ac:dyDescent="0.3">
      <c r="B21" s="9"/>
      <c r="C21" s="23"/>
      <c r="D21" s="2"/>
      <c r="E21" s="5"/>
      <c r="F21" s="6"/>
      <c r="G21" s="2"/>
      <c r="H21" s="25" t="s">
        <v>37</v>
      </c>
      <c r="I21" s="24">
        <v>270229013.64999998</v>
      </c>
      <c r="K21" s="68"/>
      <c r="L21" s="69"/>
      <c r="N21" s="28" t="s">
        <v>18</v>
      </c>
      <c r="O21" s="19" t="s">
        <v>52</v>
      </c>
    </row>
    <row r="22" spans="2:20" ht="33" customHeight="1" x14ac:dyDescent="0.3">
      <c r="B22" s="97"/>
      <c r="C22" s="79"/>
      <c r="D22" s="2"/>
      <c r="E22" s="99"/>
      <c r="F22" s="100"/>
      <c r="G22" s="2"/>
      <c r="H22" s="103"/>
      <c r="I22" s="78"/>
      <c r="K22" s="68"/>
      <c r="L22" s="69"/>
      <c r="N22" s="29" t="s">
        <v>16</v>
      </c>
      <c r="O22" s="19" t="s">
        <v>53</v>
      </c>
    </row>
    <row r="23" spans="2:20" ht="33.75" customHeight="1" thickBot="1" x14ac:dyDescent="0.35">
      <c r="B23" s="94"/>
      <c r="C23" s="98"/>
      <c r="D23" s="2"/>
      <c r="E23" s="101"/>
      <c r="F23" s="102"/>
      <c r="G23" s="2"/>
      <c r="H23" s="104"/>
      <c r="I23" s="105"/>
      <c r="K23" s="70"/>
      <c r="L23" s="71"/>
      <c r="N23" s="30" t="s">
        <v>15</v>
      </c>
      <c r="O23" s="20" t="s">
        <v>21</v>
      </c>
    </row>
    <row r="24" spans="2:20" ht="23.25" customHeight="1" thickBot="1" x14ac:dyDescent="0.35">
      <c r="B24" s="2"/>
      <c r="C24" s="2"/>
      <c r="D24" s="2"/>
      <c r="E24" s="2"/>
      <c r="F24" s="2"/>
      <c r="G24" s="2"/>
      <c r="H24" s="2"/>
      <c r="I24" s="2"/>
    </row>
    <row r="25" spans="2:20" ht="35.25" customHeight="1" thickBot="1" x14ac:dyDescent="0.35">
      <c r="B25" s="2"/>
      <c r="C25" s="2"/>
      <c r="D25" s="109" t="s">
        <v>3</v>
      </c>
      <c r="E25" s="110"/>
      <c r="F25" s="110" t="s">
        <v>2</v>
      </c>
      <c r="G25" s="110"/>
      <c r="H25" s="26" t="s">
        <v>4</v>
      </c>
      <c r="I25" s="22" t="s">
        <v>5</v>
      </c>
      <c r="K25" s="44" t="s">
        <v>45</v>
      </c>
      <c r="L25" s="106"/>
      <c r="M25" s="106"/>
      <c r="N25" s="107"/>
      <c r="O25" s="108"/>
    </row>
    <row r="26" spans="2:20" ht="51.75" customHeight="1" thickBot="1" x14ac:dyDescent="0.35">
      <c r="B26" s="44" t="s">
        <v>38</v>
      </c>
      <c r="C26" s="21" t="s">
        <v>48</v>
      </c>
      <c r="D26" s="58" t="s">
        <v>50</v>
      </c>
      <c r="E26" s="82"/>
      <c r="F26" s="83">
        <v>1432365521</v>
      </c>
      <c r="G26" s="83"/>
      <c r="H26" s="17">
        <v>270229013.64999998</v>
      </c>
      <c r="I26" s="35">
        <f>+H26*1/F26</f>
        <v>0.18865925609640527</v>
      </c>
      <c r="K26" s="58" t="s">
        <v>55</v>
      </c>
      <c r="L26" s="82"/>
      <c r="M26" s="82"/>
      <c r="N26" s="82"/>
      <c r="O26" s="84"/>
    </row>
    <row r="27" spans="2:20" ht="51.75" customHeight="1" x14ac:dyDescent="0.3">
      <c r="B27" s="80"/>
      <c r="C27" s="21" t="s">
        <v>49</v>
      </c>
      <c r="D27" s="58" t="s">
        <v>51</v>
      </c>
      <c r="E27" s="82"/>
      <c r="F27" s="83">
        <v>41022004</v>
      </c>
      <c r="G27" s="83"/>
      <c r="H27" s="17">
        <v>38152612.969999999</v>
      </c>
      <c r="I27" s="35">
        <f>+H27*1/F27</f>
        <v>0.93005239261348616</v>
      </c>
      <c r="K27" s="58" t="s">
        <v>54</v>
      </c>
      <c r="L27" s="82"/>
      <c r="M27" s="82"/>
      <c r="N27" s="82"/>
      <c r="O27" s="84"/>
    </row>
    <row r="28" spans="2:20" ht="51.75" customHeight="1" x14ac:dyDescent="0.3">
      <c r="B28" s="80"/>
      <c r="C28" s="85"/>
      <c r="D28" s="88"/>
      <c r="E28" s="89"/>
      <c r="F28" s="111"/>
      <c r="G28" s="112"/>
      <c r="H28" s="117"/>
      <c r="I28" s="120"/>
      <c r="K28" s="58" t="s">
        <v>56</v>
      </c>
      <c r="L28" s="82"/>
      <c r="M28" s="82"/>
      <c r="N28" s="82"/>
      <c r="O28" s="84"/>
    </row>
    <row r="29" spans="2:20" ht="51.75" customHeight="1" x14ac:dyDescent="0.3">
      <c r="B29" s="80"/>
      <c r="C29" s="86"/>
      <c r="D29" s="90"/>
      <c r="E29" s="91"/>
      <c r="F29" s="113"/>
      <c r="G29" s="114"/>
      <c r="H29" s="118"/>
      <c r="I29" s="121"/>
      <c r="K29" s="58" t="s">
        <v>57</v>
      </c>
      <c r="L29" s="82"/>
      <c r="M29" s="82"/>
      <c r="N29" s="82"/>
      <c r="O29" s="84"/>
    </row>
    <row r="30" spans="2:20" ht="51.75" customHeight="1" thickBot="1" x14ac:dyDescent="0.35">
      <c r="B30" s="81"/>
      <c r="C30" s="87"/>
      <c r="D30" s="92"/>
      <c r="E30" s="93"/>
      <c r="F30" s="115"/>
      <c r="G30" s="116"/>
      <c r="H30" s="119"/>
      <c r="I30" s="122"/>
      <c r="K30" s="94">
        <v>5</v>
      </c>
      <c r="L30" s="95"/>
      <c r="M30" s="95"/>
      <c r="N30" s="95"/>
      <c r="O30" s="96"/>
    </row>
    <row r="31" spans="2:20" ht="15" customHeight="1" x14ac:dyDescent="0.3">
      <c r="K31" s="18"/>
    </row>
    <row r="32" spans="2:20" x14ac:dyDescent="0.3">
      <c r="K32" s="18"/>
    </row>
  </sheetData>
  <mergeCells count="59">
    <mergeCell ref="K25:O25"/>
    <mergeCell ref="D25:E25"/>
    <mergeCell ref="F25:G25"/>
    <mergeCell ref="F28:G30"/>
    <mergeCell ref="H28:H30"/>
    <mergeCell ref="I28:I30"/>
    <mergeCell ref="B22:B23"/>
    <mergeCell ref="C22:C23"/>
    <mergeCell ref="E22:F23"/>
    <mergeCell ref="H22:H23"/>
    <mergeCell ref="I22:I23"/>
    <mergeCell ref="B26:B30"/>
    <mergeCell ref="D26:E26"/>
    <mergeCell ref="F26:G26"/>
    <mergeCell ref="K26:O26"/>
    <mergeCell ref="D27:E27"/>
    <mergeCell ref="F27:G27"/>
    <mergeCell ref="K27:O27"/>
    <mergeCell ref="C28:C30"/>
    <mergeCell ref="D28:E30"/>
    <mergeCell ref="K28:O28"/>
    <mergeCell ref="K29:O29"/>
    <mergeCell ref="K30:O30"/>
    <mergeCell ref="O17:O18"/>
    <mergeCell ref="H18:I18"/>
    <mergeCell ref="B19:B20"/>
    <mergeCell ref="C19:C20"/>
    <mergeCell ref="H19:H20"/>
    <mergeCell ref="I19:I20"/>
    <mergeCell ref="R10:R16"/>
    <mergeCell ref="S10:S16"/>
    <mergeCell ref="H14:H16"/>
    <mergeCell ref="I14:I16"/>
    <mergeCell ref="B17:B18"/>
    <mergeCell ref="C17:C18"/>
    <mergeCell ref="E17:E18"/>
    <mergeCell ref="F17:F18"/>
    <mergeCell ref="K17:L23"/>
    <mergeCell ref="N17:N18"/>
    <mergeCell ref="B10:B16"/>
    <mergeCell ref="C10:C16"/>
    <mergeCell ref="E10:E16"/>
    <mergeCell ref="F10:F16"/>
    <mergeCell ref="N10:N16"/>
    <mergeCell ref="O10:O16"/>
    <mergeCell ref="O8:O9"/>
    <mergeCell ref="B2:O2"/>
    <mergeCell ref="B3:O3"/>
    <mergeCell ref="B4:O4"/>
    <mergeCell ref="B7:C7"/>
    <mergeCell ref="E7:F7"/>
    <mergeCell ref="H7:I7"/>
    <mergeCell ref="K7:L7"/>
    <mergeCell ref="N7:O7"/>
    <mergeCell ref="B8:B9"/>
    <mergeCell ref="C8:C9"/>
    <mergeCell ref="E8:E9"/>
    <mergeCell ref="F8:F9"/>
    <mergeCell ref="N8:N9"/>
  </mergeCells>
  <printOptions horizontalCentered="1" verticalCentered="1"/>
  <pageMargins left="0.23622047244094491" right="0.23622047244094491" top="0.34" bottom="0.74803149606299213" header="0.31496062992125984" footer="0.31496062992125984"/>
  <pageSetup paperSize="345" scale="4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B19548-EF62-4441-AC26-B10FF5F55CB8}">
  <ds:schemaRefs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2de3127d-b50e-4c29-b846-9213acea4d89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efcf9931-6988-4c26-989d-90fd7d9d6177"/>
  </ds:schemaRefs>
</ds:datastoreItem>
</file>

<file path=customXml/itemProps2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</vt:lpstr>
      <vt:lpstr>MAYO!Área_de_impresión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FABIOLA ESPERANZA DE LA ROCA DE LA ROSA</cp:lastModifiedBy>
  <cp:lastPrinted>2024-05-03T22:35:28Z</cp:lastPrinted>
  <dcterms:created xsi:type="dcterms:W3CDTF">2023-02-11T22:01:01Z</dcterms:created>
  <dcterms:modified xsi:type="dcterms:W3CDTF">2026-02-04T23:07:08Z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