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\\192.168.1.22\rr-hh\AÑO 2021\MARIAELVIRA\DATOS ABIERTOS\"/>
    </mc:Choice>
  </mc:AlternateContent>
  <xr:revisionPtr revIDLastSave="0" documentId="13_ncr:1_{5989571A-9B02-4811-8A6F-46C6799FDCB8}" xr6:coauthVersionLast="36" xr6:coauthVersionMax="36" xr10:uidLastSave="{00000000-0000-0000-0000-000000000000}"/>
  <bookViews>
    <workbookView showSheetTabs="0" xWindow="0" yWindow="0" windowWidth="20490" windowHeight="7545" xr2:uid="{00000000-000D-0000-FFFF-FFFF00000000}"/>
  </bookViews>
  <sheets>
    <sheet name="Hoja1" sheetId="1" r:id="rId1"/>
  </sheets>
  <definedNames>
    <definedName name="_xlnm._FilterDatabase" localSheetId="0" hidden="1">Hoja1!$B$8:$N$101</definedName>
    <definedName name="_xlnm.Print_Titles" localSheetId="0">Hoja1!$1:$9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11" i="1" l="1"/>
  <c r="P112" i="1"/>
  <c r="P113" i="1"/>
  <c r="P114" i="1"/>
  <c r="P115" i="1"/>
  <c r="P116" i="1"/>
  <c r="P117" i="1"/>
  <c r="P118" i="1"/>
  <c r="P119" i="1"/>
  <c r="P120" i="1"/>
  <c r="P110" i="1"/>
  <c r="P109" i="1"/>
  <c r="M39" i="1"/>
  <c r="P39" i="1"/>
  <c r="J16" i="1"/>
  <c r="J17" i="1"/>
  <c r="J18" i="1"/>
  <c r="J19" i="1"/>
  <c r="J20" i="1"/>
  <c r="J21" i="1"/>
  <c r="J22" i="1"/>
  <c r="J23" i="1"/>
  <c r="J24" i="1"/>
  <c r="J25" i="1"/>
  <c r="J26" i="1"/>
  <c r="M27" i="1" l="1"/>
  <c r="M28" i="1"/>
  <c r="M29" i="1"/>
  <c r="M30" i="1"/>
  <c r="M31" i="1"/>
  <c r="M32" i="1"/>
  <c r="M33" i="1"/>
  <c r="M34" i="1"/>
  <c r="M35" i="1"/>
  <c r="P36" i="1"/>
  <c r="M37" i="1"/>
  <c r="M40" i="1"/>
  <c r="M42" i="1"/>
  <c r="M43" i="1"/>
  <c r="M44" i="1"/>
  <c r="M45" i="1"/>
  <c r="M46" i="1"/>
  <c r="M47" i="1"/>
  <c r="M48" i="1"/>
  <c r="M49" i="1"/>
  <c r="M50" i="1"/>
  <c r="M51" i="1"/>
  <c r="M52" i="1"/>
  <c r="M53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4" i="1"/>
  <c r="M105" i="1"/>
  <c r="M106" i="1"/>
  <c r="M107" i="1"/>
  <c r="M108" i="1"/>
  <c r="M103" i="1"/>
  <c r="P68" i="1" l="1"/>
  <c r="P41" i="1"/>
  <c r="P38" i="1"/>
  <c r="P15" i="1"/>
  <c r="P14" i="1"/>
  <c r="P13" i="1"/>
  <c r="P12" i="1"/>
  <c r="P11" i="1"/>
  <c r="P10" i="1"/>
  <c r="P28" i="1" l="1"/>
  <c r="P29" i="1"/>
  <c r="P30" i="1"/>
  <c r="P31" i="1"/>
  <c r="P32" i="1"/>
  <c r="P33" i="1"/>
  <c r="P34" i="1"/>
  <c r="P35" i="1"/>
  <c r="P37" i="1"/>
  <c r="P40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27" i="1"/>
  <c r="P16" i="1"/>
  <c r="P18" i="1"/>
  <c r="P26" i="1"/>
  <c r="P20" i="1"/>
  <c r="P21" i="1"/>
  <c r="P19" i="1"/>
  <c r="P17" i="1"/>
  <c r="P22" i="1"/>
  <c r="P23" i="1"/>
  <c r="P24" i="1"/>
  <c r="P25" i="1"/>
</calcChain>
</file>

<file path=xl/sharedStrings.xml><?xml version="1.0" encoding="utf-8"?>
<sst xmlns="http://schemas.openxmlformats.org/spreadsheetml/2006/main" count="367" uniqueCount="152">
  <si>
    <t>N°.</t>
  </si>
  <si>
    <t>RENGLÓN</t>
  </si>
  <si>
    <t>TOTAL INGRESOS</t>
  </si>
  <si>
    <t xml:space="preserve">HONORARIOS </t>
  </si>
  <si>
    <t xml:space="preserve">TOTAL DESCUENTOS </t>
  </si>
  <si>
    <t>VIÁTICOS</t>
  </si>
  <si>
    <t>DESCUENTO JUDICIAL</t>
  </si>
  <si>
    <t>LIQUIDO</t>
  </si>
  <si>
    <t>MONETARIO</t>
  </si>
  <si>
    <t>66-2000</t>
  </si>
  <si>
    <t>PROFESIONAL</t>
  </si>
  <si>
    <t>022</t>
  </si>
  <si>
    <t>DIRECTOR EJECUTIVO IV</t>
  </si>
  <si>
    <t>EDGAR ROLANDO MARIZUYA TELÓN</t>
  </si>
  <si>
    <t>LUCY CRISTABEL ROSALES DE LEÓN</t>
  </si>
  <si>
    <t>LUIS ANTONIO MENCHÚ MORALES</t>
  </si>
  <si>
    <t>ROLANDO ELIGIO SANTIZO TAJIBOY</t>
  </si>
  <si>
    <t>SILVIA BEATRIZ LAJ GONZÁLEZ</t>
  </si>
  <si>
    <t>SUBDIRECTOR  EJECUTIVO III</t>
  </si>
  <si>
    <t>DIRECTOR EJECUTIVO III</t>
  </si>
  <si>
    <t>029</t>
  </si>
  <si>
    <t>MARLEN MARELISA DE LA ROSA DÓNIS</t>
  </si>
  <si>
    <t>WALTER GARCÍA MÉNDEZ</t>
  </si>
  <si>
    <t>CARLOS HUMBERTO GUERRA MARROQUÍN</t>
  </si>
  <si>
    <t>IRÍS RAQUEL MEJÍA CARRANZA DE GONZÁLEZ</t>
  </si>
  <si>
    <t>JORGE ERNESTO RAMOS PÉREZ</t>
  </si>
  <si>
    <t>JOSÉ ANDRES CORADO ARMAS</t>
  </si>
  <si>
    <t>JUAN CARLOS PACHECO HERRERA</t>
  </si>
  <si>
    <t>JULIO MANUEL RODRÍGUEZ CORTEZ</t>
  </si>
  <si>
    <t>YECELI JOHANA OCHOA LÓPEZ</t>
  </si>
  <si>
    <t>KEVIN ALBERTO LÓPEZ VÁSQUEZ</t>
  </si>
  <si>
    <t>JOSÉ LÓPEZ MENDOZA</t>
  </si>
  <si>
    <t>MARIO ESAÚ RIVERA PALACIOS</t>
  </si>
  <si>
    <t>INGRID PATRICIA BREMERMANN RAMÍREZ</t>
  </si>
  <si>
    <t>MARCO VINICIO VALLEJO CASTAÑEDA</t>
  </si>
  <si>
    <t>FREDY ARMANDO OSOY HERNÁNDEZ</t>
  </si>
  <si>
    <t xml:space="preserve">FREDY BENJAMÍN GIRÓN LÓPEZ </t>
  </si>
  <si>
    <t>HEBERTH GIOVANNI RODRÍGUEZ ORTIZ</t>
  </si>
  <si>
    <t>JULIO ALFONSO GÓMEZ CORLAYÁ</t>
  </si>
  <si>
    <t>VILMA LILIANA CABRERA GÓMEZ</t>
  </si>
  <si>
    <t>VILMA ALVAREZ OSEIDA DE TARACENA</t>
  </si>
  <si>
    <t>DOUGLAS IVÁN ALBUREZ RUSTRÍAN</t>
  </si>
  <si>
    <t>MARTA PEDRO DIEGO</t>
  </si>
  <si>
    <t>ROBERTO ZEPEDA CORADO</t>
  </si>
  <si>
    <t>RODRIGO FERNANDO CHOC MAQUIN</t>
  </si>
  <si>
    <t xml:space="preserve">ARTURO MONROY JORDÁN </t>
  </si>
  <si>
    <t>BRENDA MARÍA BÚCARO MORALES</t>
  </si>
  <si>
    <t>THANIA PAOLA MÉNDEZ YAT</t>
  </si>
  <si>
    <t>ENMA SULINA SOSA RECINOS</t>
  </si>
  <si>
    <t>ALEIRA NOEMÍ CRUZ CARIAS</t>
  </si>
  <si>
    <t>MILDRED LISBETH PICHIYÁ VELÁSQUEZ</t>
  </si>
  <si>
    <t>BRYAN STEVE SINAY ALVAREZ</t>
  </si>
  <si>
    <t>GIOVANI FRANCISCO TAHUITE LÓPEZ</t>
  </si>
  <si>
    <t xml:space="preserve">LIGGIA MILITZA MENDEZ RAMOS </t>
  </si>
  <si>
    <t xml:space="preserve">DEPARTAMENTO DE RECURSOS HUMANOS </t>
  </si>
  <si>
    <t>PETER GIOVANNI SANTIAGO ZAPATA</t>
  </si>
  <si>
    <t>ELBINA MELANIE TIU LÓPEZ</t>
  </si>
  <si>
    <t>CARLOS RIGOBERTO GARCÍA GARCÍA</t>
  </si>
  <si>
    <t>SUBDIRECTOR EJECUTIVO IV</t>
  </si>
  <si>
    <t xml:space="preserve">MARIO GUSTAVO AGUILAR ALEMAN </t>
  </si>
  <si>
    <t>.</t>
  </si>
  <si>
    <t xml:space="preserve">ALAN ROBERTO LÓPEZ BOLAÑOS </t>
  </si>
  <si>
    <t>LLEFERSON JOSUE SANDOVAL ANAVISCA</t>
  </si>
  <si>
    <t>ANA MARÍA CORONADO CASTILLO</t>
  </si>
  <si>
    <t>RICARDO FIGUEROA SÁNCHEZ</t>
  </si>
  <si>
    <t>LILIAN ANGELICA GODOY TRUJILLO</t>
  </si>
  <si>
    <t>JORLENY ABIGAIL CASTILLO QUINTANA</t>
  </si>
  <si>
    <t>EDIN GILBERTO PORTILLO PORTILLO</t>
  </si>
  <si>
    <t>ELIZABETH LEMUS ORELLANA</t>
  </si>
  <si>
    <t>NANCY ESMERALDA FLORES SOLARES</t>
  </si>
  <si>
    <t>SANDRA ELIZA ESPINOZA MILIAN</t>
  </si>
  <si>
    <t>MYNOR GUSTAVO TZICAP TZUNÚN</t>
  </si>
  <si>
    <t>NOMBRES Y APELLIDOS</t>
  </si>
  <si>
    <t>OLGA LETICIA FLORES ROQUE</t>
  </si>
  <si>
    <r>
      <rPr>
        <b/>
        <sz val="10"/>
        <color rgb="FF000000"/>
        <rFont val="Calibri"/>
        <family val="2"/>
        <scheme val="minor"/>
      </rPr>
      <t>CARGO y/o PUESTO</t>
    </r>
  </si>
  <si>
    <r>
      <rPr>
        <b/>
        <sz val="10"/>
        <color rgb="FF000000"/>
        <rFont val="Calibri"/>
        <family val="2"/>
        <scheme val="minor"/>
      </rPr>
      <t>SALARIO</t>
    </r>
  </si>
  <si>
    <t>UNIDAD EJECUTORA DE CONSERVACION VIAL  - COVIAL-</t>
  </si>
  <si>
    <t>FRED MAZARIEGOS FLORES</t>
  </si>
  <si>
    <r>
      <rPr>
        <b/>
        <sz val="10"/>
        <color rgb="FF000000"/>
        <rFont val="Calibri"/>
        <family val="2"/>
        <scheme val="minor"/>
      </rPr>
      <t>B    O    N    O    S</t>
    </r>
  </si>
  <si>
    <t>IVA RETENIDO SEGÚN DECRETO 20-2006</t>
  </si>
  <si>
    <r>
      <t xml:space="preserve">JEFE:   </t>
    </r>
    <r>
      <rPr>
        <sz val="14"/>
        <color theme="1"/>
        <rFont val="Calibri"/>
        <family val="2"/>
        <scheme val="minor"/>
      </rPr>
      <t>Licda.</t>
    </r>
    <r>
      <rPr>
        <b/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  <scheme val="minor"/>
      </rPr>
      <t>Leticia Flores Roque</t>
    </r>
  </si>
  <si>
    <t>GERSON NEHEMIAS BRAVO FUENTES</t>
  </si>
  <si>
    <t>MARIO SAÚL DE LEÓN HIP</t>
  </si>
  <si>
    <t>JOSE ARMANDO ALVARADO MIYARES</t>
  </si>
  <si>
    <t>BYRON OBDULIO SOTO ORDOÑEZ</t>
  </si>
  <si>
    <t>KATHERIN MARIELOS ALVAREZ AGUILAR</t>
  </si>
  <si>
    <t>BYRON ADONIAS CAMEL YOC</t>
  </si>
  <si>
    <t>FRANCISCO EFRAÍN RUIZ ACEVEDO</t>
  </si>
  <si>
    <t>LUISA FERNANDA GUADALUPE SIERRA SANTIZO</t>
  </si>
  <si>
    <t>MARÍA JOSÉ CEBALLOS SANTIZO</t>
  </si>
  <si>
    <t>CLAUDIA MERCEDES ALONZO TRUJILLO DE URRUTIA</t>
  </si>
  <si>
    <t>EVELYN ALEIDY LEMUS CIFUENTES DE MEJIA</t>
  </si>
  <si>
    <t>JOSÉ EFRAÍN MATÍAS RAMÍREZ</t>
  </si>
  <si>
    <t>CARLOS ALBERTO ABÁ ABAD</t>
  </si>
  <si>
    <t>MARÍA ANDREA MIRANDA MONTERROSO</t>
  </si>
  <si>
    <t>IMELDA ADALÍ ÁVILA GONZÁLEZ</t>
  </si>
  <si>
    <t>TEOFILO ELIZANDRO MARROQUÍN AGUILAR</t>
  </si>
  <si>
    <t>RAFAEL BENJAMÍN CASTILLO GÓMEZ</t>
  </si>
  <si>
    <t>LUIS ARTURO POZUELOS JUÁREZ</t>
  </si>
  <si>
    <t>ERVIN ERNESTO GARCÍA LÓPEZ</t>
  </si>
  <si>
    <t>ILEANA ANTONIA MEJÍA HERNANDEZ</t>
  </si>
  <si>
    <t>LILIAN LISETH MAJTZUL RAMIREZ DE MARTÍNEZ</t>
  </si>
  <si>
    <t>ÁNGEL ESTUARDO MARÍN MIXTIA</t>
  </si>
  <si>
    <t>JAVIER ALEJANDRO SAMAYOA JIMÉNEZ</t>
  </si>
  <si>
    <t>HILDA ARGENTINA FLORES MALDONADO DE RAYMUNDO</t>
  </si>
  <si>
    <t>WALTER ALFREDO HUEZO</t>
  </si>
  <si>
    <t>YORVIN ESTUARDO VALDEZ WASHINGTON</t>
  </si>
  <si>
    <t>LAURA IXCACOJ BATZIN</t>
  </si>
  <si>
    <t>LESBIA JUDITH MÉRIDA NAVICHOQUE</t>
  </si>
  <si>
    <t>ELENA INÉS GODOY PACAY</t>
  </si>
  <si>
    <t>MARIAELVIRA LINARES SANDOVAL</t>
  </si>
  <si>
    <t>ANDREA GRIZZEL ORDOÑEZ RAMIREZ</t>
  </si>
  <si>
    <t>MARÍA SUSANA PRADO GARCÍA</t>
  </si>
  <si>
    <t xml:space="preserve"> MICHELLE NINETTE ALVARADO LÓPEZ</t>
  </si>
  <si>
    <t>PROFESIONALES</t>
  </si>
  <si>
    <t>TÉCNICOS</t>
  </si>
  <si>
    <t>021</t>
  </si>
  <si>
    <r>
      <rPr>
        <b/>
        <u/>
        <sz val="14"/>
        <color theme="1"/>
        <rFont val="Calibri"/>
        <family val="2"/>
        <scheme val="minor"/>
      </rPr>
      <t>RESPONSABLE DE LA ACTUALIZACION DE INFORMACIÓN</t>
    </r>
    <r>
      <rPr>
        <b/>
        <sz val="14"/>
        <color theme="1"/>
        <rFont val="Calibri"/>
        <family val="2"/>
        <scheme val="minor"/>
      </rPr>
      <t xml:space="preserve">: </t>
    </r>
    <r>
      <rPr>
        <sz val="14"/>
        <color theme="1"/>
        <rFont val="Calibri"/>
        <family val="2"/>
        <scheme val="minor"/>
      </rPr>
      <t>MARIAELVIRA LINARES.</t>
    </r>
  </si>
  <si>
    <t>INGRID CAROLINA ESQUIVEL ALDANA</t>
  </si>
  <si>
    <t>ENCARGADO DE NOMINAS</t>
  </si>
  <si>
    <t>MARÍA JULIA LÓPEZ CRUZ</t>
  </si>
  <si>
    <t>CONTADOR GENERAL</t>
  </si>
  <si>
    <t>JUAN FRANCISCO CORTEZ IXCOY</t>
  </si>
  <si>
    <t>ENCARGADO DE ALMACÉN</t>
  </si>
  <si>
    <t>FRANCISCO SUBUYUJ RAC</t>
  </si>
  <si>
    <t>MARTHA STEPHANY MC. NISH ACEVEDO</t>
  </si>
  <si>
    <t xml:space="preserve">JOSÉ DAVID PORTILLO VELÁSQUEZ </t>
  </si>
  <si>
    <t xml:space="preserve">ENCARGADO DE INVENTARIOS </t>
  </si>
  <si>
    <t>ENCARGADO DE COMPRAS</t>
  </si>
  <si>
    <t>ENCARGADO DE ESTIMACIONES</t>
  </si>
  <si>
    <t>EVELYN SUSETTE ARRIAGA MARROQUIN</t>
  </si>
  <si>
    <t>ARMANDO LUISIÑO SANCHEZ NORIEGA</t>
  </si>
  <si>
    <t>MARIO RENE ESPINOZA PALACIOS</t>
  </si>
  <si>
    <t>JOSHUA EDIR RODENAS CONTRERAS</t>
  </si>
  <si>
    <t xml:space="preserve">PROFESIONALES </t>
  </si>
  <si>
    <t xml:space="preserve"> Fecha de emisión: 31/03/2021</t>
  </si>
  <si>
    <t>ANABELLA ACEITUNO ALVAREZ DE ORTIZ</t>
  </si>
  <si>
    <t>ANGELINNE MERCEDES PÉREZ LEMUS</t>
  </si>
  <si>
    <t>LEYDY MARISA OLAYO MARTINEZ</t>
  </si>
  <si>
    <t>FERNANDO JOSE GONZALEZ CHÍN</t>
  </si>
  <si>
    <t>LUCERO YESENIA ALVARADO JIMÉNEZ</t>
  </si>
  <si>
    <t>MARICELA SALVADOR TOQUER</t>
  </si>
  <si>
    <t>JOSE DANIEL GONZALEZ GOMEZ</t>
  </si>
  <si>
    <t>OSCAR ANTONIO CRUZ FLORES</t>
  </si>
  <si>
    <t>JORGE MARIO MARTÍNEZ GODOY</t>
  </si>
  <si>
    <t>DINA CELESTE LUX JUÁREZ</t>
  </si>
  <si>
    <t>LUIS CARLOS MAZÁ MORALES</t>
  </si>
  <si>
    <t xml:space="preserve">CLAUDIA ONELIA BARRIOS CARRETO </t>
  </si>
  <si>
    <t>SAULO FABIÁN PALENCIA ORELLANA</t>
  </si>
  <si>
    <t>#</t>
  </si>
  <si>
    <t>#PAGO CORRESPONDIENTE A 13 DIAS DEL MES DE FEBRERO Y EL MES DE MARZO</t>
  </si>
  <si>
    <t>ACUERDO GUBERNATIVO NÚMERO 50-2021 ARTÍCULO 3. INFORMACIÓN PÚBLICA BAJO LA MODALIDAD DE DATOS ABIERTOS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</si>
</sst>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Q&quot;* #,##0.00_-;\-&quot;Q&quot;* #,##0.00_-;_-&quot;Q&quot;* &quot;-&quot;??_-;_-@_-"/>
    <numFmt numFmtId="165" formatCode="_-* #,##0.00_-;\-* #,##0.00_-;_-* &quot;-&quot;??_-;_-@_-"/>
    <numFmt numFmtId="166" formatCode="[$Q-100A]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indexed="8"/>
      <name val="Malgun Gothic"/>
      <family val="2"/>
    </font>
    <font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>
      <alignment vertical="top"/>
    </xf>
    <xf numFmtId="0" fontId="1" fillId="0" borderId="0"/>
  </cellStyleXfs>
  <cellXfs count="54">
    <xf numFmtId="0" fontId="0" fillId="0" borderId="0" xfId="0"/>
    <xf numFmtId="0" fontId="6" fillId="0" borderId="0" xfId="0" applyFont="1" applyFill="1" applyAlignment="1">
      <alignment horizontal="right"/>
    </xf>
    <xf numFmtId="0" fontId="4" fillId="0" borderId="0" xfId="0" applyFont="1" applyFill="1" applyAlignment="1"/>
    <xf numFmtId="0" fontId="4" fillId="0" borderId="0" xfId="0" applyFont="1" applyFill="1"/>
    <xf numFmtId="0" fontId="10" fillId="0" borderId="0" xfId="0" applyFont="1" applyFill="1"/>
    <xf numFmtId="0" fontId="6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164" fontId="4" fillId="0" borderId="0" xfId="1" applyFont="1" applyFill="1" applyBorder="1" applyAlignment="1">
      <alignment horizontal="left" vertical="center"/>
    </xf>
    <xf numFmtId="164" fontId="4" fillId="0" borderId="0" xfId="1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/>
    </xf>
    <xf numFmtId="166" fontId="4" fillId="0" borderId="0" xfId="0" applyNumberFormat="1" applyFont="1" applyFill="1"/>
    <xf numFmtId="164" fontId="6" fillId="0" borderId="1" xfId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wrapText="1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wrapText="1"/>
    </xf>
    <xf numFmtId="166" fontId="5" fillId="0" borderId="1" xfId="1" applyNumberFormat="1" applyFont="1" applyFill="1" applyBorder="1" applyAlignment="1">
      <alignment horizontal="center" wrapText="1"/>
    </xf>
    <xf numFmtId="166" fontId="5" fillId="0" borderId="1" xfId="1" applyNumberFormat="1" applyFont="1" applyFill="1" applyBorder="1" applyAlignment="1">
      <alignment horizontal="right" wrapText="1"/>
    </xf>
    <xf numFmtId="166" fontId="5" fillId="0" borderId="1" xfId="0" applyNumberFormat="1" applyFont="1" applyFill="1" applyBorder="1" applyAlignment="1">
      <alignment horizontal="center" wrapText="1"/>
    </xf>
    <xf numFmtId="166" fontId="8" fillId="0" borderId="1" xfId="1" applyNumberFormat="1" applyFont="1" applyFill="1" applyBorder="1" applyAlignment="1">
      <alignment horizont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wrapText="1"/>
    </xf>
    <xf numFmtId="0" fontId="7" fillId="0" borderId="0" xfId="0" applyFont="1" applyFill="1" applyAlignment="1">
      <alignment horizontal="right"/>
    </xf>
    <xf numFmtId="49" fontId="4" fillId="0" borderId="1" xfId="0" applyNumberFormat="1" applyFont="1" applyFill="1" applyBorder="1" applyAlignment="1">
      <alignment horizontal="center" wrapText="1"/>
    </xf>
    <xf numFmtId="166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 wrapText="1"/>
    </xf>
    <xf numFmtId="0" fontId="5" fillId="0" borderId="1" xfId="3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6" fontId="5" fillId="0" borderId="1" xfId="1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right"/>
    </xf>
    <xf numFmtId="49" fontId="5" fillId="2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166" fontId="5" fillId="2" borderId="1" xfId="1" applyNumberFormat="1" applyFont="1" applyFill="1" applyBorder="1" applyAlignment="1">
      <alignment horizontal="center" wrapText="1"/>
    </xf>
    <xf numFmtId="166" fontId="5" fillId="2" borderId="1" xfId="1" applyNumberFormat="1" applyFont="1" applyFill="1" applyBorder="1" applyAlignment="1">
      <alignment horizontal="right" wrapText="1"/>
    </xf>
    <xf numFmtId="166" fontId="8" fillId="2" borderId="1" xfId="1" applyNumberFormat="1" applyFont="1" applyFill="1" applyBorder="1" applyAlignment="1">
      <alignment horizontal="center" wrapText="1"/>
    </xf>
    <xf numFmtId="166" fontId="5" fillId="2" borderId="1" xfId="0" applyNumberFormat="1" applyFont="1" applyFill="1" applyBorder="1" applyAlignment="1">
      <alignment horizontal="center" wrapText="1"/>
    </xf>
    <xf numFmtId="0" fontId="4" fillId="2" borderId="0" xfId="0" applyFont="1" applyFill="1"/>
    <xf numFmtId="166" fontId="7" fillId="0" borderId="0" xfId="0" applyNumberFormat="1" applyFont="1" applyFill="1" applyBorder="1" applyAlignment="1">
      <alignment horizontal="left" vertical="center"/>
    </xf>
    <xf numFmtId="164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wrapText="1"/>
    </xf>
    <xf numFmtId="0" fontId="6" fillId="2" borderId="0" xfId="0" applyFont="1" applyFill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9" fillId="0" borderId="0" xfId="0" applyFont="1" applyFill="1" applyAlignment="1">
      <alignment horizontal="center" vertical="center"/>
    </xf>
    <xf numFmtId="164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45" wrapText="1"/>
    </xf>
    <xf numFmtId="166" fontId="6" fillId="0" borderId="1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</cellXfs>
  <cellStyles count="9">
    <cellStyle name="Millares 2" xfId="4" xr:uid="{00000000-0005-0000-0000-000000000000}"/>
    <cellStyle name="Moneda" xfId="1" builtinId="4"/>
    <cellStyle name="Moneda 2" xfId="5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Normal 2 3" xfId="6" xr:uid="{00000000-0005-0000-0000-000006000000}"/>
    <cellStyle name="Normal 3" xfId="8" xr:uid="{00000000-0005-0000-0000-000007000000}"/>
    <cellStyle name="Normal 4" xfId="2" xr:uid="{00000000-0005-0000-0000-000008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595312</xdr:colOff>
      <xdr:row>0</xdr:row>
      <xdr:rowOff>52736</xdr:rowOff>
    </xdr:from>
    <xdr:to>
      <xdr:col>16</xdr:col>
      <xdr:colOff>5791</xdr:colOff>
      <xdr:row>6</xdr:row>
      <xdr:rowOff>161594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8052" y="52736"/>
          <a:ext cx="1902636" cy="15180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15890</xdr:colOff>
      <xdr:row>0</xdr:row>
      <xdr:rowOff>49661</xdr:rowOff>
    </xdr:from>
    <xdr:to>
      <xdr:col>3</xdr:col>
      <xdr:colOff>2296439</xdr:colOff>
      <xdr:row>6</xdr:row>
      <xdr:rowOff>172321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9773" b="30097"/>
        <a:stretch/>
      </xdr:blipFill>
      <xdr:spPr>
        <a:xfrm>
          <a:off x="276849" y="49661"/>
          <a:ext cx="3154761" cy="1531838"/>
        </a:xfrm>
        <a:prstGeom prst="rect">
          <a:avLst/>
        </a:prstGeom>
      </xdr:spPr>
    </xdr:pic>
    <xdr:clientData/>
  </xdr:twoCellAnchor>
  <xdr:twoCellAnchor editAs="oneCell">
    <xdr:from>
      <xdr:col>12</xdr:col>
      <xdr:colOff>78287</xdr:colOff>
      <xdr:row>0</xdr:row>
      <xdr:rowOff>71438</xdr:rowOff>
    </xdr:from>
    <xdr:to>
      <xdr:col>13</xdr:col>
      <xdr:colOff>534149</xdr:colOff>
      <xdr:row>7</xdr:row>
      <xdr:rowOff>119062</xdr:rowOff>
    </xdr:to>
    <xdr:pic>
      <xdr:nvPicPr>
        <xdr:cNvPr id="8" name="Imagen 7" descr="Inicio - Portal MCD">
          <a:extLst>
            <a:ext uri="{FF2B5EF4-FFF2-40B4-BE49-F238E27FC236}">
              <a16:creationId xmlns:a16="http://schemas.microsoft.com/office/drawing/2014/main" id="{45B391E4-3D63-4582-B187-67061EB07C0B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97"/>
        <a:stretch/>
      </xdr:blipFill>
      <xdr:spPr bwMode="auto">
        <a:xfrm>
          <a:off x="13217568" y="71438"/>
          <a:ext cx="1669321" cy="1717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14"/>
  <sheetViews>
    <sheetView tabSelected="1" zoomScale="69" zoomScaleNormal="69" zoomScaleSheetLayoutView="41" workbookViewId="0">
      <pane ySplit="9" topLeftCell="A85" activePane="bottomLeft" state="frozen"/>
      <selection pane="bottomLeft" activeCell="A6" sqref="A6:P6"/>
    </sheetView>
  </sheetViews>
  <sheetFormatPr baseColWidth="10" defaultRowHeight="12.75" x14ac:dyDescent="0.2"/>
  <cols>
    <col min="1" max="1" width="4" style="1" customWidth="1"/>
    <col min="2" max="2" width="5.140625" style="3" customWidth="1"/>
    <col min="3" max="3" width="8" style="3" customWidth="1"/>
    <col min="4" max="4" width="51.140625" style="2" customWidth="1"/>
    <col min="5" max="5" width="29.5703125" style="3" customWidth="1"/>
    <col min="6" max="6" width="17.42578125" style="12" customWidth="1"/>
    <col min="7" max="7" width="11.7109375" style="3" customWidth="1"/>
    <col min="8" max="8" width="10.28515625" style="3" customWidth="1"/>
    <col min="9" max="9" width="12.5703125" style="3" customWidth="1"/>
    <col min="10" max="10" width="14.42578125" style="3" customWidth="1"/>
    <col min="11" max="11" width="16.28515625" style="3" customWidth="1"/>
    <col min="12" max="12" width="16.7109375" style="3" customWidth="1"/>
    <col min="13" max="13" width="18.28515625" style="3" customWidth="1"/>
    <col min="14" max="14" width="10" style="3" customWidth="1"/>
    <col min="15" max="15" width="12.5703125" style="3" customWidth="1"/>
    <col min="16" max="16" width="14.85546875" style="11" customWidth="1"/>
    <col min="17" max="16384" width="11.42578125" style="3"/>
  </cols>
  <sheetData>
    <row r="1" spans="1:16" s="4" customFormat="1" ht="18.75" x14ac:dyDescent="0.3">
      <c r="A1" s="49" t="s">
        <v>76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</row>
    <row r="2" spans="1:16" s="4" customFormat="1" ht="18.75" x14ac:dyDescent="0.3">
      <c r="A2" s="49" t="s">
        <v>54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</row>
    <row r="3" spans="1:16" s="4" customFormat="1" ht="18.75" x14ac:dyDescent="0.3">
      <c r="A3" s="49" t="s">
        <v>80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</row>
    <row r="4" spans="1:16" s="4" customFormat="1" ht="18.75" x14ac:dyDescent="0.3">
      <c r="A4" s="49" t="s">
        <v>117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</row>
    <row r="5" spans="1:16" s="4" customFormat="1" ht="18.75" x14ac:dyDescent="0.3">
      <c r="A5" s="49" t="s">
        <v>135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s="4" customFormat="1" ht="18.75" x14ac:dyDescent="0.3">
      <c r="A6" s="49" t="s">
        <v>151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</row>
    <row r="7" spans="1:16" s="6" customFormat="1" ht="20.25" customHeight="1" x14ac:dyDescent="0.2">
      <c r="A7" s="5"/>
      <c r="D7" s="2"/>
      <c r="F7" s="42"/>
      <c r="G7" s="14"/>
      <c r="H7" s="14"/>
      <c r="I7" s="14"/>
      <c r="J7" s="14"/>
      <c r="K7" s="7"/>
      <c r="L7" s="8"/>
      <c r="M7" s="8"/>
      <c r="N7" s="8"/>
      <c r="P7" s="8"/>
    </row>
    <row r="8" spans="1:16" s="9" customFormat="1" ht="15" customHeight="1" x14ac:dyDescent="0.25">
      <c r="A8" s="53"/>
      <c r="B8" s="50" t="s">
        <v>0</v>
      </c>
      <c r="C8" s="51" t="s">
        <v>1</v>
      </c>
      <c r="D8" s="50" t="s">
        <v>72</v>
      </c>
      <c r="E8" s="50" t="s">
        <v>74</v>
      </c>
      <c r="F8" s="52" t="s">
        <v>75</v>
      </c>
      <c r="G8" s="50" t="s">
        <v>78</v>
      </c>
      <c r="H8" s="50"/>
      <c r="I8" s="50"/>
      <c r="J8" s="50" t="s">
        <v>2</v>
      </c>
      <c r="K8" s="50" t="s">
        <v>3</v>
      </c>
      <c r="L8" s="50" t="s">
        <v>4</v>
      </c>
      <c r="M8" s="50" t="s">
        <v>79</v>
      </c>
      <c r="N8" s="50" t="s">
        <v>5</v>
      </c>
      <c r="O8" s="50" t="s">
        <v>6</v>
      </c>
      <c r="P8" s="50" t="s">
        <v>7</v>
      </c>
    </row>
    <row r="9" spans="1:16" s="10" customFormat="1" ht="45" customHeight="1" x14ac:dyDescent="0.25">
      <c r="A9" s="53"/>
      <c r="B9" s="50"/>
      <c r="C9" s="51"/>
      <c r="D9" s="50"/>
      <c r="E9" s="50"/>
      <c r="F9" s="52"/>
      <c r="G9" s="13" t="s">
        <v>8</v>
      </c>
      <c r="H9" s="13" t="s">
        <v>9</v>
      </c>
      <c r="I9" s="13" t="s">
        <v>10</v>
      </c>
      <c r="J9" s="50"/>
      <c r="K9" s="50"/>
      <c r="L9" s="50"/>
      <c r="M9" s="50"/>
      <c r="N9" s="50"/>
      <c r="O9" s="50"/>
      <c r="P9" s="50"/>
    </row>
    <row r="10" spans="1:16" s="41" customFormat="1" ht="15" customHeight="1" x14ac:dyDescent="0.2">
      <c r="A10" s="45"/>
      <c r="B10" s="46">
        <v>1</v>
      </c>
      <c r="C10" s="34" t="s">
        <v>116</v>
      </c>
      <c r="D10" s="35" t="s">
        <v>118</v>
      </c>
      <c r="E10" s="46" t="s">
        <v>119</v>
      </c>
      <c r="F10" s="37">
        <v>3700</v>
      </c>
      <c r="G10" s="37">
        <v>1500</v>
      </c>
      <c r="H10" s="37">
        <v>250</v>
      </c>
      <c r="I10" s="37"/>
      <c r="J10" s="37">
        <v>5450</v>
      </c>
      <c r="K10" s="37"/>
      <c r="L10" s="37">
        <v>884.22</v>
      </c>
      <c r="M10" s="38"/>
      <c r="N10" s="39"/>
      <c r="O10" s="40"/>
      <c r="P10" s="38">
        <f t="shared" ref="P10:P15" si="0">J10-L10</f>
        <v>4565.78</v>
      </c>
    </row>
    <row r="11" spans="1:16" s="41" customFormat="1" ht="15" customHeight="1" x14ac:dyDescent="0.2">
      <c r="A11" s="45"/>
      <c r="B11" s="46">
        <v>2</v>
      </c>
      <c r="C11" s="34" t="s">
        <v>116</v>
      </c>
      <c r="D11" s="35" t="s">
        <v>120</v>
      </c>
      <c r="E11" s="46" t="s">
        <v>121</v>
      </c>
      <c r="F11" s="37">
        <v>6925</v>
      </c>
      <c r="G11" s="37">
        <v>2000</v>
      </c>
      <c r="H11" s="37">
        <v>250</v>
      </c>
      <c r="I11" s="37"/>
      <c r="J11" s="37">
        <v>9175</v>
      </c>
      <c r="K11" s="37"/>
      <c r="L11" s="37">
        <v>1820.92</v>
      </c>
      <c r="M11" s="38"/>
      <c r="N11" s="39"/>
      <c r="O11" s="40"/>
      <c r="P11" s="38">
        <f t="shared" si="0"/>
        <v>7354.08</v>
      </c>
    </row>
    <row r="12" spans="1:16" s="41" customFormat="1" ht="15" customHeight="1" x14ac:dyDescent="0.2">
      <c r="A12" s="45"/>
      <c r="B12" s="46">
        <v>3</v>
      </c>
      <c r="C12" s="34" t="s">
        <v>116</v>
      </c>
      <c r="D12" s="35" t="s">
        <v>122</v>
      </c>
      <c r="E12" s="46" t="s">
        <v>123</v>
      </c>
      <c r="F12" s="37">
        <v>2600</v>
      </c>
      <c r="G12" s="37">
        <v>1500</v>
      </c>
      <c r="H12" s="37">
        <v>250</v>
      </c>
      <c r="I12" s="37"/>
      <c r="J12" s="37">
        <v>4350</v>
      </c>
      <c r="K12" s="37"/>
      <c r="L12" s="37">
        <v>670.1</v>
      </c>
      <c r="M12" s="38"/>
      <c r="N12" s="39"/>
      <c r="O12" s="40"/>
      <c r="P12" s="38">
        <f t="shared" si="0"/>
        <v>3679.9</v>
      </c>
    </row>
    <row r="13" spans="1:16" s="41" customFormat="1" ht="24.75" customHeight="1" x14ac:dyDescent="0.2">
      <c r="A13" s="45"/>
      <c r="B13" s="46">
        <v>4</v>
      </c>
      <c r="C13" s="34" t="s">
        <v>116</v>
      </c>
      <c r="D13" s="35" t="s">
        <v>124</v>
      </c>
      <c r="E13" s="46" t="s">
        <v>127</v>
      </c>
      <c r="F13" s="37">
        <v>3300</v>
      </c>
      <c r="G13" s="37">
        <v>1500</v>
      </c>
      <c r="H13" s="37">
        <v>250</v>
      </c>
      <c r="I13" s="37"/>
      <c r="J13" s="37">
        <v>5050</v>
      </c>
      <c r="K13" s="37"/>
      <c r="L13" s="37">
        <v>801.84</v>
      </c>
      <c r="M13" s="38"/>
      <c r="N13" s="39"/>
      <c r="O13" s="40"/>
      <c r="P13" s="38">
        <f t="shared" si="0"/>
        <v>4248.16</v>
      </c>
    </row>
    <row r="14" spans="1:16" s="41" customFormat="1" ht="19.5" customHeight="1" x14ac:dyDescent="0.2">
      <c r="A14" s="45"/>
      <c r="B14" s="46">
        <v>5</v>
      </c>
      <c r="C14" s="34" t="s">
        <v>116</v>
      </c>
      <c r="D14" s="35" t="s">
        <v>125</v>
      </c>
      <c r="E14" s="46" t="s">
        <v>128</v>
      </c>
      <c r="F14" s="37">
        <v>3700</v>
      </c>
      <c r="G14" s="37">
        <v>1500</v>
      </c>
      <c r="H14" s="37">
        <v>250</v>
      </c>
      <c r="I14" s="37"/>
      <c r="J14" s="37">
        <v>5450</v>
      </c>
      <c r="K14" s="37"/>
      <c r="L14" s="37">
        <v>884.22</v>
      </c>
      <c r="M14" s="38"/>
      <c r="N14" s="39"/>
      <c r="O14" s="40"/>
      <c r="P14" s="38">
        <f t="shared" si="0"/>
        <v>4565.78</v>
      </c>
    </row>
    <row r="15" spans="1:16" s="41" customFormat="1" ht="27.75" customHeight="1" x14ac:dyDescent="0.2">
      <c r="A15" s="45"/>
      <c r="B15" s="46">
        <v>6</v>
      </c>
      <c r="C15" s="34" t="s">
        <v>116</v>
      </c>
      <c r="D15" s="35" t="s">
        <v>126</v>
      </c>
      <c r="E15" s="46" t="s">
        <v>129</v>
      </c>
      <c r="F15" s="37">
        <v>2600</v>
      </c>
      <c r="G15" s="37">
        <v>3000</v>
      </c>
      <c r="H15" s="37">
        <v>500</v>
      </c>
      <c r="I15" s="37"/>
      <c r="J15" s="37">
        <v>8700</v>
      </c>
      <c r="K15" s="37"/>
      <c r="L15" s="37">
        <v>1340.2</v>
      </c>
      <c r="M15" s="38"/>
      <c r="N15" s="39"/>
      <c r="O15" s="40"/>
      <c r="P15" s="38">
        <f t="shared" si="0"/>
        <v>7359.8</v>
      </c>
    </row>
    <row r="16" spans="1:16" ht="15" customHeight="1" x14ac:dyDescent="0.2">
      <c r="B16" s="46">
        <v>7</v>
      </c>
      <c r="C16" s="16" t="s">
        <v>11</v>
      </c>
      <c r="D16" s="17" t="s">
        <v>13</v>
      </c>
      <c r="E16" s="15" t="s">
        <v>12</v>
      </c>
      <c r="F16" s="18">
        <v>17250</v>
      </c>
      <c r="G16" s="18"/>
      <c r="H16" s="18">
        <v>250</v>
      </c>
      <c r="I16" s="18">
        <v>375</v>
      </c>
      <c r="J16" s="18">
        <f>SUM(F16+H16+I16)</f>
        <v>17875</v>
      </c>
      <c r="K16" s="18"/>
      <c r="L16" s="18">
        <v>3945.34</v>
      </c>
      <c r="M16" s="19"/>
      <c r="N16" s="21"/>
      <c r="O16" s="20"/>
      <c r="P16" s="19">
        <f t="shared" ref="P16:P26" si="1">J16-L16</f>
        <v>13929.66</v>
      </c>
    </row>
    <row r="17" spans="1:16" ht="15" customHeight="1" x14ac:dyDescent="0.2">
      <c r="B17" s="46">
        <v>8</v>
      </c>
      <c r="C17" s="16" t="s">
        <v>11</v>
      </c>
      <c r="D17" s="17" t="s">
        <v>14</v>
      </c>
      <c r="E17" s="15" t="s">
        <v>12</v>
      </c>
      <c r="F17" s="18">
        <v>17250</v>
      </c>
      <c r="G17" s="18"/>
      <c r="H17" s="18">
        <v>250</v>
      </c>
      <c r="I17" s="18">
        <v>375</v>
      </c>
      <c r="J17" s="18">
        <f>SUM(F17+H17+I17)</f>
        <v>17875</v>
      </c>
      <c r="K17" s="18"/>
      <c r="L17" s="18">
        <v>3945.34</v>
      </c>
      <c r="M17" s="19"/>
      <c r="N17" s="22"/>
      <c r="O17" s="20"/>
      <c r="P17" s="19">
        <f t="shared" si="1"/>
        <v>13929.66</v>
      </c>
    </row>
    <row r="18" spans="1:16" ht="15" customHeight="1" x14ac:dyDescent="0.2">
      <c r="B18" s="46">
        <v>9</v>
      </c>
      <c r="C18" s="16" t="s">
        <v>11</v>
      </c>
      <c r="D18" s="17" t="s">
        <v>53</v>
      </c>
      <c r="E18" s="15" t="s">
        <v>12</v>
      </c>
      <c r="F18" s="18">
        <v>17250</v>
      </c>
      <c r="G18" s="18"/>
      <c r="H18" s="18">
        <v>250</v>
      </c>
      <c r="I18" s="18">
        <v>375</v>
      </c>
      <c r="J18" s="18">
        <f>SUM(F18+H18+I18)</f>
        <v>17875</v>
      </c>
      <c r="K18" s="18"/>
      <c r="L18" s="18">
        <v>3945.34</v>
      </c>
      <c r="M18" s="19"/>
      <c r="N18" s="21"/>
      <c r="O18" s="20"/>
      <c r="P18" s="19">
        <f t="shared" si="1"/>
        <v>13929.66</v>
      </c>
    </row>
    <row r="19" spans="1:16" ht="15" customHeight="1" x14ac:dyDescent="0.2">
      <c r="B19" s="46">
        <v>10</v>
      </c>
      <c r="C19" s="16" t="s">
        <v>11</v>
      </c>
      <c r="D19" s="17" t="s">
        <v>15</v>
      </c>
      <c r="E19" s="15" t="s">
        <v>12</v>
      </c>
      <c r="F19" s="18">
        <v>17250</v>
      </c>
      <c r="G19" s="18"/>
      <c r="H19" s="18">
        <v>250</v>
      </c>
      <c r="I19" s="18">
        <v>375</v>
      </c>
      <c r="J19" s="18">
        <f>SUM(F19+H19+I19)</f>
        <v>17875</v>
      </c>
      <c r="K19" s="18"/>
      <c r="L19" s="18">
        <v>3945.34</v>
      </c>
      <c r="M19" s="19"/>
      <c r="N19" s="22"/>
      <c r="O19" s="20"/>
      <c r="P19" s="19">
        <f t="shared" si="1"/>
        <v>13929.66</v>
      </c>
    </row>
    <row r="20" spans="1:16" ht="15" customHeight="1" x14ac:dyDescent="0.2">
      <c r="B20" s="46">
        <v>11</v>
      </c>
      <c r="C20" s="16" t="s">
        <v>11</v>
      </c>
      <c r="D20" s="17" t="s">
        <v>59</v>
      </c>
      <c r="E20" s="15" t="s">
        <v>12</v>
      </c>
      <c r="F20" s="18">
        <v>25000</v>
      </c>
      <c r="G20" s="18"/>
      <c r="H20" s="18">
        <v>250</v>
      </c>
      <c r="I20" s="18">
        <v>375</v>
      </c>
      <c r="J20" s="18">
        <f>SUM(F20+H20+I20)</f>
        <v>25625</v>
      </c>
      <c r="K20" s="18"/>
      <c r="L20" s="18">
        <v>5762.25</v>
      </c>
      <c r="M20" s="19"/>
      <c r="N20" s="21"/>
      <c r="O20" s="18"/>
      <c r="P20" s="19">
        <f t="shared" si="1"/>
        <v>19862.75</v>
      </c>
    </row>
    <row r="21" spans="1:16" ht="15" customHeight="1" x14ac:dyDescent="0.2">
      <c r="B21" s="46">
        <v>12</v>
      </c>
      <c r="C21" s="16" t="s">
        <v>11</v>
      </c>
      <c r="D21" s="17" t="s">
        <v>16</v>
      </c>
      <c r="E21" s="23" t="s">
        <v>12</v>
      </c>
      <c r="F21" s="18">
        <v>17250</v>
      </c>
      <c r="G21" s="24"/>
      <c r="H21" s="18">
        <v>250</v>
      </c>
      <c r="I21" s="18">
        <v>375</v>
      </c>
      <c r="J21" s="18">
        <f>SUM(F21+H21+I21)</f>
        <v>17875</v>
      </c>
      <c r="K21" s="24"/>
      <c r="L21" s="18">
        <v>3945.34</v>
      </c>
      <c r="M21" s="19"/>
      <c r="N21" s="24"/>
      <c r="O21" s="24"/>
      <c r="P21" s="19">
        <f t="shared" si="1"/>
        <v>13929.66</v>
      </c>
    </row>
    <row r="22" spans="1:16" ht="15" customHeight="1" x14ac:dyDescent="0.2">
      <c r="A22" s="25"/>
      <c r="B22" s="46">
        <v>13</v>
      </c>
      <c r="C22" s="16" t="s">
        <v>11</v>
      </c>
      <c r="D22" s="17" t="s">
        <v>17</v>
      </c>
      <c r="E22" s="15" t="s">
        <v>18</v>
      </c>
      <c r="F22" s="18">
        <v>11000</v>
      </c>
      <c r="G22" s="18"/>
      <c r="H22" s="18">
        <v>250</v>
      </c>
      <c r="I22" s="18">
        <v>375</v>
      </c>
      <c r="J22" s="18">
        <f>SUM(F22+H22+I22)</f>
        <v>11625</v>
      </c>
      <c r="K22" s="18"/>
      <c r="L22" s="18">
        <v>2480.09</v>
      </c>
      <c r="M22" s="19"/>
      <c r="N22" s="21"/>
      <c r="O22" s="20"/>
      <c r="P22" s="19">
        <f t="shared" si="1"/>
        <v>9144.91</v>
      </c>
    </row>
    <row r="23" spans="1:16" ht="15" customHeight="1" x14ac:dyDescent="0.2">
      <c r="B23" s="46">
        <v>14</v>
      </c>
      <c r="C23" s="26" t="s">
        <v>11</v>
      </c>
      <c r="D23" s="17" t="s">
        <v>73</v>
      </c>
      <c r="E23" s="23" t="s">
        <v>19</v>
      </c>
      <c r="F23" s="18">
        <v>13000</v>
      </c>
      <c r="G23" s="27"/>
      <c r="H23" s="18">
        <v>250</v>
      </c>
      <c r="I23" s="18">
        <v>375</v>
      </c>
      <c r="J23" s="18">
        <f>SUM(F23+H23+I23)</f>
        <v>13625</v>
      </c>
      <c r="K23" s="27"/>
      <c r="L23" s="18">
        <v>2948.97</v>
      </c>
      <c r="M23" s="19"/>
      <c r="N23" s="27"/>
      <c r="O23" s="28"/>
      <c r="P23" s="19">
        <f t="shared" si="1"/>
        <v>10676.03</v>
      </c>
    </row>
    <row r="24" spans="1:16" ht="15" customHeight="1" x14ac:dyDescent="0.2">
      <c r="A24" s="25"/>
      <c r="B24" s="46">
        <v>15</v>
      </c>
      <c r="C24" s="16" t="s">
        <v>11</v>
      </c>
      <c r="D24" s="17" t="s">
        <v>71</v>
      </c>
      <c r="E24" s="29" t="s">
        <v>12</v>
      </c>
      <c r="F24" s="18">
        <v>17250</v>
      </c>
      <c r="G24" s="18"/>
      <c r="H24" s="18">
        <v>250</v>
      </c>
      <c r="I24" s="18">
        <v>375</v>
      </c>
      <c r="J24" s="18">
        <f>SUM(F24+H24+I24)</f>
        <v>17875</v>
      </c>
      <c r="K24" s="18"/>
      <c r="L24" s="18">
        <v>3945.34</v>
      </c>
      <c r="M24" s="19"/>
      <c r="N24" s="21"/>
      <c r="O24" s="20"/>
      <c r="P24" s="19">
        <f t="shared" si="1"/>
        <v>13929.66</v>
      </c>
    </row>
    <row r="25" spans="1:16" s="41" customFormat="1" ht="15" customHeight="1" x14ac:dyDescent="0.2">
      <c r="A25" s="33"/>
      <c r="B25" s="46">
        <v>16</v>
      </c>
      <c r="C25" s="34" t="s">
        <v>11</v>
      </c>
      <c r="D25" s="35" t="s">
        <v>82</v>
      </c>
      <c r="E25" s="36" t="s">
        <v>58</v>
      </c>
      <c r="F25" s="37">
        <v>16000</v>
      </c>
      <c r="G25" s="37"/>
      <c r="H25" s="18">
        <v>250</v>
      </c>
      <c r="I25" s="37">
        <v>375</v>
      </c>
      <c r="J25" s="18">
        <f>SUM(F25+H25+I25)</f>
        <v>16625</v>
      </c>
      <c r="K25" s="37"/>
      <c r="L25" s="37">
        <v>3902.29</v>
      </c>
      <c r="M25" s="38"/>
      <c r="N25" s="39"/>
      <c r="O25" s="40"/>
      <c r="P25" s="19">
        <f t="shared" si="1"/>
        <v>12722.71</v>
      </c>
    </row>
    <row r="26" spans="1:16" s="41" customFormat="1" ht="15" customHeight="1" x14ac:dyDescent="0.2">
      <c r="A26" s="33"/>
      <c r="B26" s="46">
        <v>17</v>
      </c>
      <c r="C26" s="34" t="s">
        <v>11</v>
      </c>
      <c r="D26" s="35" t="s">
        <v>86</v>
      </c>
      <c r="E26" s="36" t="s">
        <v>58</v>
      </c>
      <c r="F26" s="18">
        <v>17250</v>
      </c>
      <c r="G26" s="37"/>
      <c r="H26" s="18">
        <v>250</v>
      </c>
      <c r="I26" s="37">
        <v>375</v>
      </c>
      <c r="J26" s="18">
        <f>SUM(F26+H26+I26)</f>
        <v>17875</v>
      </c>
      <c r="K26" s="37"/>
      <c r="L26" s="18">
        <v>3945.34</v>
      </c>
      <c r="M26" s="38"/>
      <c r="N26" s="39"/>
      <c r="O26" s="40"/>
      <c r="P26" s="19">
        <f t="shared" si="1"/>
        <v>13929.66</v>
      </c>
    </row>
    <row r="27" spans="1:16" ht="15" customHeight="1" x14ac:dyDescent="0.2">
      <c r="B27" s="46">
        <v>18</v>
      </c>
      <c r="C27" s="30" t="s">
        <v>20</v>
      </c>
      <c r="D27" s="35" t="s">
        <v>65</v>
      </c>
      <c r="E27" s="23" t="s">
        <v>114</v>
      </c>
      <c r="F27" s="37"/>
      <c r="G27" s="27"/>
      <c r="H27" s="18"/>
      <c r="I27" s="27"/>
      <c r="J27" s="27"/>
      <c r="K27" s="37">
        <v>12500</v>
      </c>
      <c r="L27" s="27"/>
      <c r="M27" s="27">
        <f t="shared" ref="M27:M89" si="2">K27*0.05</f>
        <v>625</v>
      </c>
      <c r="N27" s="27"/>
      <c r="O27" s="27"/>
      <c r="P27" s="19">
        <f>K27-M27</f>
        <v>11875</v>
      </c>
    </row>
    <row r="28" spans="1:16" ht="15" customHeight="1" x14ac:dyDescent="0.2">
      <c r="B28" s="46">
        <v>19</v>
      </c>
      <c r="C28" s="26" t="s">
        <v>20</v>
      </c>
      <c r="D28" s="35" t="s">
        <v>21</v>
      </c>
      <c r="E28" s="23" t="s">
        <v>114</v>
      </c>
      <c r="F28" s="37"/>
      <c r="G28" s="27"/>
      <c r="H28" s="18"/>
      <c r="I28" s="27"/>
      <c r="J28" s="27"/>
      <c r="K28" s="37">
        <v>8000</v>
      </c>
      <c r="L28" s="27"/>
      <c r="M28" s="27">
        <f t="shared" si="2"/>
        <v>400</v>
      </c>
      <c r="N28" s="27"/>
      <c r="O28" s="27"/>
      <c r="P28" s="19">
        <f t="shared" ref="P28:P95" si="3">K28-M28</f>
        <v>7600</v>
      </c>
    </row>
    <row r="29" spans="1:16" ht="15" customHeight="1" x14ac:dyDescent="0.2">
      <c r="B29" s="46">
        <v>20</v>
      </c>
      <c r="C29" s="26" t="s">
        <v>20</v>
      </c>
      <c r="D29" s="35" t="s">
        <v>66</v>
      </c>
      <c r="E29" s="23" t="s">
        <v>115</v>
      </c>
      <c r="F29" s="37"/>
      <c r="G29" s="27"/>
      <c r="H29" s="18"/>
      <c r="I29" s="27"/>
      <c r="J29" s="27"/>
      <c r="K29" s="37">
        <v>7000</v>
      </c>
      <c r="L29" s="27"/>
      <c r="M29" s="27">
        <f t="shared" si="2"/>
        <v>350</v>
      </c>
      <c r="N29" s="27"/>
      <c r="O29" s="27"/>
      <c r="P29" s="19">
        <f t="shared" si="3"/>
        <v>6650</v>
      </c>
    </row>
    <row r="30" spans="1:16" ht="15" customHeight="1" x14ac:dyDescent="0.2">
      <c r="B30" s="46">
        <v>21</v>
      </c>
      <c r="C30" s="26" t="s">
        <v>20</v>
      </c>
      <c r="D30" s="35" t="s">
        <v>62</v>
      </c>
      <c r="E30" s="23" t="s">
        <v>115</v>
      </c>
      <c r="F30" s="37"/>
      <c r="G30" s="27"/>
      <c r="H30" s="18"/>
      <c r="I30" s="27"/>
      <c r="J30" s="27"/>
      <c r="K30" s="37">
        <v>8000</v>
      </c>
      <c r="L30" s="27"/>
      <c r="M30" s="27">
        <f t="shared" si="2"/>
        <v>400</v>
      </c>
      <c r="N30" s="27"/>
      <c r="O30" s="27"/>
      <c r="P30" s="19">
        <f t="shared" si="3"/>
        <v>7600</v>
      </c>
    </row>
    <row r="31" spans="1:16" ht="15" customHeight="1" x14ac:dyDescent="0.2">
      <c r="B31" s="46">
        <v>22</v>
      </c>
      <c r="C31" s="30" t="s">
        <v>20</v>
      </c>
      <c r="D31" s="35" t="s">
        <v>87</v>
      </c>
      <c r="E31" s="23" t="s">
        <v>114</v>
      </c>
      <c r="F31" s="37"/>
      <c r="G31" s="27"/>
      <c r="H31" s="18"/>
      <c r="I31" s="27"/>
      <c r="J31" s="27"/>
      <c r="K31" s="37">
        <v>18000</v>
      </c>
      <c r="L31" s="27"/>
      <c r="M31" s="27">
        <f t="shared" si="2"/>
        <v>900</v>
      </c>
      <c r="N31" s="27"/>
      <c r="O31" s="27"/>
      <c r="P31" s="19">
        <f t="shared" si="3"/>
        <v>17100</v>
      </c>
    </row>
    <row r="32" spans="1:16" ht="15" customHeight="1" x14ac:dyDescent="0.2">
      <c r="B32" s="46">
        <v>23</v>
      </c>
      <c r="C32" s="26" t="s">
        <v>20</v>
      </c>
      <c r="D32" s="35" t="s">
        <v>83</v>
      </c>
      <c r="E32" s="23" t="s">
        <v>114</v>
      </c>
      <c r="F32" s="37"/>
      <c r="G32" s="27"/>
      <c r="H32" s="18"/>
      <c r="I32" s="27"/>
      <c r="J32" s="27"/>
      <c r="K32" s="37">
        <v>18000</v>
      </c>
      <c r="L32" s="27"/>
      <c r="M32" s="27">
        <f t="shared" si="2"/>
        <v>900</v>
      </c>
      <c r="N32" s="27"/>
      <c r="O32" s="27"/>
      <c r="P32" s="19">
        <f t="shared" si="3"/>
        <v>17100</v>
      </c>
    </row>
    <row r="33" spans="1:16" ht="15" customHeight="1" x14ac:dyDescent="0.2">
      <c r="B33" s="46">
        <v>24</v>
      </c>
      <c r="C33" s="30" t="s">
        <v>20</v>
      </c>
      <c r="D33" s="35" t="s">
        <v>23</v>
      </c>
      <c r="E33" s="23" t="s">
        <v>114</v>
      </c>
      <c r="F33" s="37"/>
      <c r="G33" s="27"/>
      <c r="H33" s="18"/>
      <c r="I33" s="27"/>
      <c r="J33" s="27"/>
      <c r="K33" s="37">
        <v>12500</v>
      </c>
      <c r="L33" s="27"/>
      <c r="M33" s="27">
        <f t="shared" si="2"/>
        <v>625</v>
      </c>
      <c r="N33" s="27"/>
      <c r="O33" s="27"/>
      <c r="P33" s="19">
        <f t="shared" si="3"/>
        <v>11875</v>
      </c>
    </row>
    <row r="34" spans="1:16" ht="15" customHeight="1" x14ac:dyDescent="0.2">
      <c r="B34" s="46">
        <v>25</v>
      </c>
      <c r="C34" s="30" t="s">
        <v>20</v>
      </c>
      <c r="D34" s="35" t="s">
        <v>24</v>
      </c>
      <c r="E34" s="23" t="s">
        <v>114</v>
      </c>
      <c r="F34" s="37"/>
      <c r="G34" s="27"/>
      <c r="H34" s="18"/>
      <c r="I34" s="27"/>
      <c r="J34" s="27"/>
      <c r="K34" s="37">
        <v>12000</v>
      </c>
      <c r="L34" s="27"/>
      <c r="M34" s="27">
        <f t="shared" si="2"/>
        <v>600</v>
      </c>
      <c r="N34" s="27"/>
      <c r="O34" s="27"/>
      <c r="P34" s="19">
        <f t="shared" si="3"/>
        <v>11400</v>
      </c>
    </row>
    <row r="35" spans="1:16" s="41" customFormat="1" ht="15" customHeight="1" x14ac:dyDescent="0.2">
      <c r="A35" s="45"/>
      <c r="B35" s="46">
        <v>26</v>
      </c>
      <c r="C35" s="46" t="s">
        <v>20</v>
      </c>
      <c r="D35" s="35" t="s">
        <v>88</v>
      </c>
      <c r="E35" s="47" t="s">
        <v>115</v>
      </c>
      <c r="F35" s="37"/>
      <c r="G35" s="37"/>
      <c r="H35" s="37"/>
      <c r="I35" s="37"/>
      <c r="J35" s="37"/>
      <c r="K35" s="37">
        <v>8500</v>
      </c>
      <c r="L35" s="37"/>
      <c r="M35" s="27">
        <f t="shared" si="2"/>
        <v>425</v>
      </c>
      <c r="N35" s="37"/>
      <c r="O35" s="40"/>
      <c r="P35" s="38">
        <f t="shared" si="3"/>
        <v>8075</v>
      </c>
    </row>
    <row r="36" spans="1:16" s="41" customFormat="1" ht="15" customHeight="1" x14ac:dyDescent="0.2">
      <c r="A36" s="45"/>
      <c r="B36" s="46">
        <v>27</v>
      </c>
      <c r="C36" s="46" t="s">
        <v>20</v>
      </c>
      <c r="D36" s="35" t="s">
        <v>130</v>
      </c>
      <c r="E36" s="47" t="s">
        <v>114</v>
      </c>
      <c r="F36" s="37"/>
      <c r="G36" s="37"/>
      <c r="H36" s="37"/>
      <c r="I36" s="37"/>
      <c r="J36" s="37"/>
      <c r="K36" s="37">
        <v>15000</v>
      </c>
      <c r="L36" s="37"/>
      <c r="M36" s="27">
        <v>0</v>
      </c>
      <c r="N36" s="37"/>
      <c r="O36" s="40"/>
      <c r="P36" s="38">
        <f>K36-M36</f>
        <v>15000</v>
      </c>
    </row>
    <row r="37" spans="1:16" s="41" customFormat="1" ht="15" customHeight="1" x14ac:dyDescent="0.2">
      <c r="A37" s="45"/>
      <c r="B37" s="46">
        <v>28</v>
      </c>
      <c r="C37" s="46" t="s">
        <v>20</v>
      </c>
      <c r="D37" s="35" t="s">
        <v>89</v>
      </c>
      <c r="E37" s="47" t="s">
        <v>115</v>
      </c>
      <c r="F37" s="37"/>
      <c r="G37" s="37"/>
      <c r="H37" s="37"/>
      <c r="I37" s="37"/>
      <c r="J37" s="37"/>
      <c r="K37" s="37">
        <v>9000</v>
      </c>
      <c r="L37" s="37"/>
      <c r="M37" s="27">
        <f t="shared" si="2"/>
        <v>450</v>
      </c>
      <c r="N37" s="37"/>
      <c r="O37" s="40"/>
      <c r="P37" s="38">
        <f t="shared" si="3"/>
        <v>8550</v>
      </c>
    </row>
    <row r="38" spans="1:16" s="41" customFormat="1" ht="15" customHeight="1" x14ac:dyDescent="0.2">
      <c r="A38" s="45"/>
      <c r="B38" s="46">
        <v>29</v>
      </c>
      <c r="C38" s="46" t="s">
        <v>20</v>
      </c>
      <c r="D38" s="35" t="s">
        <v>131</v>
      </c>
      <c r="E38" s="47" t="s">
        <v>115</v>
      </c>
      <c r="F38" s="37"/>
      <c r="G38" s="37"/>
      <c r="H38" s="37"/>
      <c r="I38" s="37"/>
      <c r="J38" s="37"/>
      <c r="K38" s="37">
        <v>13000</v>
      </c>
      <c r="L38" s="37"/>
      <c r="M38" s="27">
        <v>0</v>
      </c>
      <c r="N38" s="37"/>
      <c r="O38" s="40"/>
      <c r="P38" s="38">
        <f t="shared" si="3"/>
        <v>13000</v>
      </c>
    </row>
    <row r="39" spans="1:16" s="41" customFormat="1" ht="15" customHeight="1" x14ac:dyDescent="0.2">
      <c r="A39" s="45"/>
      <c r="B39" s="46">
        <v>30</v>
      </c>
      <c r="C39" s="46">
        <v>29</v>
      </c>
      <c r="D39" s="35" t="s">
        <v>148</v>
      </c>
      <c r="E39" s="47" t="s">
        <v>115</v>
      </c>
      <c r="F39" s="37"/>
      <c r="G39" s="37"/>
      <c r="H39" s="37"/>
      <c r="I39" s="37"/>
      <c r="J39" s="37"/>
      <c r="K39" s="37">
        <v>6000</v>
      </c>
      <c r="L39" s="37"/>
      <c r="M39" s="27">
        <f t="shared" si="2"/>
        <v>300</v>
      </c>
      <c r="N39" s="37"/>
      <c r="O39" s="40"/>
      <c r="P39" s="38">
        <f t="shared" si="3"/>
        <v>5700</v>
      </c>
    </row>
    <row r="40" spans="1:16" s="41" customFormat="1" ht="15" customHeight="1" x14ac:dyDescent="0.2">
      <c r="A40" s="45"/>
      <c r="B40" s="46">
        <v>31</v>
      </c>
      <c r="C40" s="46" t="s">
        <v>20</v>
      </c>
      <c r="D40" s="35" t="s">
        <v>90</v>
      </c>
      <c r="E40" s="47" t="s">
        <v>114</v>
      </c>
      <c r="F40" s="37"/>
      <c r="G40" s="37"/>
      <c r="H40" s="37"/>
      <c r="I40" s="37"/>
      <c r="J40" s="37"/>
      <c r="K40" s="37">
        <v>14000</v>
      </c>
      <c r="L40" s="37"/>
      <c r="M40" s="27">
        <f t="shared" si="2"/>
        <v>700</v>
      </c>
      <c r="N40" s="37"/>
      <c r="O40" s="40"/>
      <c r="P40" s="38">
        <f t="shared" si="3"/>
        <v>13300</v>
      </c>
    </row>
    <row r="41" spans="1:16" s="41" customFormat="1" ht="15" customHeight="1" x14ac:dyDescent="0.2">
      <c r="A41" s="45"/>
      <c r="B41" s="46">
        <v>32</v>
      </c>
      <c r="C41" s="46" t="s">
        <v>20</v>
      </c>
      <c r="D41" s="35" t="s">
        <v>132</v>
      </c>
      <c r="E41" s="47" t="s">
        <v>114</v>
      </c>
      <c r="F41" s="37"/>
      <c r="G41" s="37"/>
      <c r="H41" s="37"/>
      <c r="I41" s="37"/>
      <c r="J41" s="37"/>
      <c r="K41" s="37">
        <v>14000</v>
      </c>
      <c r="L41" s="37"/>
      <c r="M41" s="27">
        <v>0</v>
      </c>
      <c r="N41" s="37"/>
      <c r="O41" s="40"/>
      <c r="P41" s="38">
        <f t="shared" si="3"/>
        <v>14000</v>
      </c>
    </row>
    <row r="42" spans="1:16" ht="15" customHeight="1" x14ac:dyDescent="0.2">
      <c r="B42" s="46">
        <v>33</v>
      </c>
      <c r="C42" s="26" t="s">
        <v>20</v>
      </c>
      <c r="D42" s="35" t="s">
        <v>91</v>
      </c>
      <c r="E42" s="23" t="s">
        <v>114</v>
      </c>
      <c r="F42" s="37"/>
      <c r="G42" s="27"/>
      <c r="H42" s="43"/>
      <c r="I42" s="27"/>
      <c r="J42" s="27"/>
      <c r="K42" s="37">
        <v>14000</v>
      </c>
      <c r="L42" s="27"/>
      <c r="M42" s="27">
        <f t="shared" si="2"/>
        <v>700</v>
      </c>
      <c r="N42" s="27"/>
      <c r="O42" s="27"/>
      <c r="P42" s="19">
        <f t="shared" si="3"/>
        <v>13300</v>
      </c>
    </row>
    <row r="43" spans="1:16" ht="15" customHeight="1" x14ac:dyDescent="0.2">
      <c r="B43" s="46">
        <v>34</v>
      </c>
      <c r="C43" s="30" t="s">
        <v>20</v>
      </c>
      <c r="D43" s="35" t="s">
        <v>92</v>
      </c>
      <c r="E43" s="23" t="s">
        <v>115</v>
      </c>
      <c r="F43" s="37"/>
      <c r="G43" s="27"/>
      <c r="H43" s="27"/>
      <c r="I43" s="27"/>
      <c r="J43" s="27"/>
      <c r="K43" s="37">
        <v>7600</v>
      </c>
      <c r="L43" s="27"/>
      <c r="M43" s="27">
        <f t="shared" si="2"/>
        <v>380</v>
      </c>
      <c r="N43" s="27"/>
      <c r="O43" s="27"/>
      <c r="P43" s="19">
        <f t="shared" si="3"/>
        <v>7220</v>
      </c>
    </row>
    <row r="44" spans="1:16" ht="15" customHeight="1" x14ac:dyDescent="0.2">
      <c r="B44" s="46">
        <v>35</v>
      </c>
      <c r="C44" s="26" t="s">
        <v>20</v>
      </c>
      <c r="D44" s="35" t="s">
        <v>93</v>
      </c>
      <c r="E44" s="23" t="s">
        <v>115</v>
      </c>
      <c r="F44" s="37"/>
      <c r="G44" s="27"/>
      <c r="H44" s="27"/>
      <c r="I44" s="27"/>
      <c r="J44" s="27"/>
      <c r="K44" s="37">
        <v>5000</v>
      </c>
      <c r="L44" s="27"/>
      <c r="M44" s="27">
        <f t="shared" si="2"/>
        <v>250</v>
      </c>
      <c r="N44" s="27"/>
      <c r="O44" s="27"/>
      <c r="P44" s="19">
        <f t="shared" si="3"/>
        <v>4750</v>
      </c>
    </row>
    <row r="45" spans="1:16" ht="15" customHeight="1" x14ac:dyDescent="0.2">
      <c r="B45" s="46">
        <v>36</v>
      </c>
      <c r="C45" s="26" t="s">
        <v>20</v>
      </c>
      <c r="D45" s="35" t="s">
        <v>94</v>
      </c>
      <c r="E45" s="23" t="s">
        <v>114</v>
      </c>
      <c r="F45" s="37"/>
      <c r="G45" s="27"/>
      <c r="H45" s="27"/>
      <c r="I45" s="27"/>
      <c r="J45" s="27"/>
      <c r="K45" s="37">
        <v>12000</v>
      </c>
      <c r="L45" s="27"/>
      <c r="M45" s="27">
        <f t="shared" si="2"/>
        <v>600</v>
      </c>
      <c r="N45" s="27"/>
      <c r="O45" s="27"/>
      <c r="P45" s="19">
        <f t="shared" si="3"/>
        <v>11400</v>
      </c>
    </row>
    <row r="46" spans="1:16" ht="15" customHeight="1" x14ac:dyDescent="0.2">
      <c r="B46" s="46">
        <v>37</v>
      </c>
      <c r="C46" s="15" t="s">
        <v>20</v>
      </c>
      <c r="D46" s="35" t="s">
        <v>68</v>
      </c>
      <c r="E46" s="23" t="s">
        <v>114</v>
      </c>
      <c r="F46" s="37"/>
      <c r="G46" s="18"/>
      <c r="H46" s="18"/>
      <c r="I46" s="18"/>
      <c r="J46" s="18"/>
      <c r="K46" s="37">
        <v>14000</v>
      </c>
      <c r="L46" s="18"/>
      <c r="M46" s="27">
        <f t="shared" si="2"/>
        <v>700</v>
      </c>
      <c r="N46" s="21"/>
      <c r="O46" s="20"/>
      <c r="P46" s="19">
        <f t="shared" si="3"/>
        <v>13300</v>
      </c>
    </row>
    <row r="47" spans="1:16" ht="15" customHeight="1" x14ac:dyDescent="0.2">
      <c r="B47" s="46">
        <v>38</v>
      </c>
      <c r="C47" s="15" t="s">
        <v>20</v>
      </c>
      <c r="D47" s="35" t="s">
        <v>57</v>
      </c>
      <c r="E47" s="23" t="s">
        <v>115</v>
      </c>
      <c r="F47" s="37"/>
      <c r="G47" s="18"/>
      <c r="H47" s="18"/>
      <c r="I47" s="18"/>
      <c r="J47" s="18"/>
      <c r="K47" s="37">
        <v>8800</v>
      </c>
      <c r="L47" s="18"/>
      <c r="M47" s="27">
        <f t="shared" si="2"/>
        <v>440</v>
      </c>
      <c r="N47" s="21"/>
      <c r="O47" s="20"/>
      <c r="P47" s="19">
        <f t="shared" si="3"/>
        <v>8360</v>
      </c>
    </row>
    <row r="48" spans="1:16" ht="15" customHeight="1" x14ac:dyDescent="0.2">
      <c r="B48" s="46">
        <v>39</v>
      </c>
      <c r="C48" s="15" t="s">
        <v>20</v>
      </c>
      <c r="D48" s="35" t="s">
        <v>47</v>
      </c>
      <c r="E48" s="23" t="s">
        <v>114</v>
      </c>
      <c r="F48" s="37"/>
      <c r="G48" s="18"/>
      <c r="H48" s="18"/>
      <c r="I48" s="18"/>
      <c r="J48" s="18"/>
      <c r="K48" s="37">
        <v>10000</v>
      </c>
      <c r="L48" s="18"/>
      <c r="M48" s="27">
        <f t="shared" si="2"/>
        <v>500</v>
      </c>
      <c r="N48" s="21"/>
      <c r="O48" s="20"/>
      <c r="P48" s="19">
        <f t="shared" si="3"/>
        <v>9500</v>
      </c>
    </row>
    <row r="49" spans="2:16" ht="15" customHeight="1" x14ac:dyDescent="0.2">
      <c r="B49" s="46">
        <v>40</v>
      </c>
      <c r="C49" s="15" t="s">
        <v>20</v>
      </c>
      <c r="D49" s="35" t="s">
        <v>95</v>
      </c>
      <c r="E49" s="23" t="s">
        <v>115</v>
      </c>
      <c r="F49" s="37"/>
      <c r="G49" s="18"/>
      <c r="H49" s="18"/>
      <c r="I49" s="18"/>
      <c r="J49" s="18"/>
      <c r="K49" s="37">
        <v>5000</v>
      </c>
      <c r="L49" s="18"/>
      <c r="M49" s="27">
        <f t="shared" si="2"/>
        <v>250</v>
      </c>
      <c r="N49" s="21"/>
      <c r="O49" s="20"/>
      <c r="P49" s="19">
        <f t="shared" si="3"/>
        <v>4750</v>
      </c>
    </row>
    <row r="50" spans="2:16" ht="15" customHeight="1" x14ac:dyDescent="0.2">
      <c r="B50" s="46">
        <v>41</v>
      </c>
      <c r="C50" s="15" t="s">
        <v>20</v>
      </c>
      <c r="D50" s="35" t="s">
        <v>96</v>
      </c>
      <c r="E50" s="23" t="s">
        <v>115</v>
      </c>
      <c r="F50" s="37"/>
      <c r="G50" s="18"/>
      <c r="H50" s="18"/>
      <c r="I50" s="18"/>
      <c r="J50" s="18"/>
      <c r="K50" s="37">
        <v>6000</v>
      </c>
      <c r="L50" s="18"/>
      <c r="M50" s="27">
        <f t="shared" si="2"/>
        <v>300</v>
      </c>
      <c r="N50" s="21"/>
      <c r="O50" s="20"/>
      <c r="P50" s="19">
        <f t="shared" si="3"/>
        <v>5700</v>
      </c>
    </row>
    <row r="51" spans="2:16" ht="15" customHeight="1" x14ac:dyDescent="0.2">
      <c r="B51" s="46">
        <v>42</v>
      </c>
      <c r="C51" s="15" t="s">
        <v>20</v>
      </c>
      <c r="D51" s="35" t="s">
        <v>97</v>
      </c>
      <c r="E51" s="23" t="s">
        <v>114</v>
      </c>
      <c r="F51" s="37"/>
      <c r="G51" s="18"/>
      <c r="H51" s="18"/>
      <c r="I51" s="18"/>
      <c r="J51" s="18"/>
      <c r="K51" s="37">
        <v>17000</v>
      </c>
      <c r="L51" s="18"/>
      <c r="M51" s="27">
        <f t="shared" si="2"/>
        <v>850</v>
      </c>
      <c r="N51" s="21"/>
      <c r="O51" s="20"/>
      <c r="P51" s="19">
        <f t="shared" si="3"/>
        <v>16150</v>
      </c>
    </row>
    <row r="52" spans="2:16" ht="15" customHeight="1" x14ac:dyDescent="0.2">
      <c r="B52" s="46">
        <v>43</v>
      </c>
      <c r="C52" s="15" t="s">
        <v>20</v>
      </c>
      <c r="D52" s="35" t="s">
        <v>25</v>
      </c>
      <c r="E52" s="23" t="s">
        <v>114</v>
      </c>
      <c r="F52" s="37"/>
      <c r="G52" s="18"/>
      <c r="H52" s="18"/>
      <c r="I52" s="18"/>
      <c r="J52" s="18"/>
      <c r="K52" s="37">
        <v>13500</v>
      </c>
      <c r="L52" s="18"/>
      <c r="M52" s="27">
        <f t="shared" si="2"/>
        <v>675</v>
      </c>
      <c r="N52" s="21"/>
      <c r="O52" s="20"/>
      <c r="P52" s="19">
        <f t="shared" si="3"/>
        <v>12825</v>
      </c>
    </row>
    <row r="53" spans="2:16" ht="15" customHeight="1" x14ac:dyDescent="0.2">
      <c r="B53" s="46">
        <v>44</v>
      </c>
      <c r="C53" s="15" t="s">
        <v>20</v>
      </c>
      <c r="D53" s="35" t="s">
        <v>55</v>
      </c>
      <c r="E53" s="23" t="s">
        <v>114</v>
      </c>
      <c r="F53" s="37"/>
      <c r="G53" s="18"/>
      <c r="H53" s="18"/>
      <c r="I53" s="18"/>
      <c r="J53" s="18"/>
      <c r="K53" s="37">
        <v>11500</v>
      </c>
      <c r="L53" s="18"/>
      <c r="M53" s="27">
        <f t="shared" si="2"/>
        <v>575</v>
      </c>
      <c r="N53" s="21"/>
      <c r="O53" s="20"/>
      <c r="P53" s="19">
        <f t="shared" si="3"/>
        <v>10925</v>
      </c>
    </row>
    <row r="54" spans="2:16" ht="15" customHeight="1" x14ac:dyDescent="0.2">
      <c r="B54" s="46">
        <v>45</v>
      </c>
      <c r="C54" s="15" t="s">
        <v>20</v>
      </c>
      <c r="D54" s="35" t="s">
        <v>98</v>
      </c>
      <c r="E54" s="23" t="s">
        <v>115</v>
      </c>
      <c r="F54" s="37"/>
      <c r="G54" s="18"/>
      <c r="H54" s="18"/>
      <c r="I54" s="18"/>
      <c r="J54" s="18"/>
      <c r="K54" s="37">
        <v>11000</v>
      </c>
      <c r="L54" s="18"/>
      <c r="M54" s="27">
        <v>0</v>
      </c>
      <c r="N54" s="21"/>
      <c r="O54" s="20"/>
      <c r="P54" s="19">
        <f t="shared" si="3"/>
        <v>11000</v>
      </c>
    </row>
    <row r="55" spans="2:16" ht="15" customHeight="1" x14ac:dyDescent="0.2">
      <c r="B55" s="46">
        <v>46</v>
      </c>
      <c r="C55" s="15" t="s">
        <v>20</v>
      </c>
      <c r="D55" s="35" t="s">
        <v>26</v>
      </c>
      <c r="E55" s="23" t="s">
        <v>115</v>
      </c>
      <c r="F55" s="37"/>
      <c r="G55" s="18"/>
      <c r="H55" s="18"/>
      <c r="I55" s="18"/>
      <c r="J55" s="18"/>
      <c r="K55" s="37">
        <v>7000</v>
      </c>
      <c r="L55" s="18"/>
      <c r="M55" s="27">
        <f t="shared" si="2"/>
        <v>350</v>
      </c>
      <c r="N55" s="21"/>
      <c r="O55" s="20"/>
      <c r="P55" s="19">
        <f t="shared" si="3"/>
        <v>6650</v>
      </c>
    </row>
    <row r="56" spans="2:16" ht="15" customHeight="1" x14ac:dyDescent="0.2">
      <c r="B56" s="46">
        <v>47</v>
      </c>
      <c r="C56" s="15" t="s">
        <v>20</v>
      </c>
      <c r="D56" s="35" t="s">
        <v>28</v>
      </c>
      <c r="E56" s="23" t="s">
        <v>115</v>
      </c>
      <c r="F56" s="37"/>
      <c r="G56" s="18"/>
      <c r="H56" s="18"/>
      <c r="I56" s="18"/>
      <c r="J56" s="18"/>
      <c r="K56" s="37">
        <v>9000</v>
      </c>
      <c r="L56" s="18"/>
      <c r="M56" s="27">
        <f t="shared" si="2"/>
        <v>450</v>
      </c>
      <c r="N56" s="21"/>
      <c r="O56" s="20"/>
      <c r="P56" s="19">
        <f t="shared" si="3"/>
        <v>8550</v>
      </c>
    </row>
    <row r="57" spans="2:16" ht="15" customHeight="1" x14ac:dyDescent="0.2">
      <c r="B57" s="46">
        <v>48</v>
      </c>
      <c r="C57" s="15" t="s">
        <v>20</v>
      </c>
      <c r="D57" s="35" t="s">
        <v>27</v>
      </c>
      <c r="E57" s="23" t="s">
        <v>115</v>
      </c>
      <c r="F57" s="37"/>
      <c r="G57" s="18"/>
      <c r="H57" s="18"/>
      <c r="I57" s="18"/>
      <c r="J57" s="18"/>
      <c r="K57" s="37">
        <v>9000</v>
      </c>
      <c r="L57" s="18"/>
      <c r="M57" s="27">
        <f t="shared" si="2"/>
        <v>450</v>
      </c>
      <c r="N57" s="21"/>
      <c r="O57" s="20"/>
      <c r="P57" s="19">
        <f t="shared" si="3"/>
        <v>8550</v>
      </c>
    </row>
    <row r="58" spans="2:16" ht="15" customHeight="1" x14ac:dyDescent="0.2">
      <c r="B58" s="46">
        <v>49</v>
      </c>
      <c r="C58" s="15" t="s">
        <v>20</v>
      </c>
      <c r="D58" s="35" t="s">
        <v>67</v>
      </c>
      <c r="E58" s="23" t="s">
        <v>115</v>
      </c>
      <c r="F58" s="37"/>
      <c r="G58" s="18"/>
      <c r="H58" s="18"/>
      <c r="I58" s="18"/>
      <c r="J58" s="18"/>
      <c r="K58" s="37">
        <v>10000</v>
      </c>
      <c r="L58" s="18"/>
      <c r="M58" s="27">
        <f t="shared" si="2"/>
        <v>500</v>
      </c>
      <c r="N58" s="21"/>
      <c r="O58" s="20"/>
      <c r="P58" s="19">
        <f t="shared" si="3"/>
        <v>9500</v>
      </c>
    </row>
    <row r="59" spans="2:16" ht="15" customHeight="1" x14ac:dyDescent="0.2">
      <c r="B59" s="46">
        <v>50</v>
      </c>
      <c r="C59" s="15" t="s">
        <v>20</v>
      </c>
      <c r="D59" s="35" t="s">
        <v>99</v>
      </c>
      <c r="E59" s="23" t="s">
        <v>115</v>
      </c>
      <c r="F59" s="37"/>
      <c r="G59" s="18"/>
      <c r="H59" s="18"/>
      <c r="I59" s="18"/>
      <c r="J59" s="18"/>
      <c r="K59" s="37">
        <v>8000</v>
      </c>
      <c r="L59" s="18"/>
      <c r="M59" s="27">
        <f t="shared" si="2"/>
        <v>400</v>
      </c>
      <c r="N59" s="21"/>
      <c r="O59" s="20"/>
      <c r="P59" s="19">
        <f t="shared" si="3"/>
        <v>7600</v>
      </c>
    </row>
    <row r="60" spans="2:16" ht="15" customHeight="1" x14ac:dyDescent="0.2">
      <c r="B60" s="46">
        <v>51</v>
      </c>
      <c r="C60" s="15" t="s">
        <v>20</v>
      </c>
      <c r="D60" s="35" t="s">
        <v>100</v>
      </c>
      <c r="E60" s="23" t="s">
        <v>115</v>
      </c>
      <c r="F60" s="37"/>
      <c r="G60" s="18"/>
      <c r="H60" s="18"/>
      <c r="I60" s="18"/>
      <c r="J60" s="18"/>
      <c r="K60" s="37">
        <v>7000</v>
      </c>
      <c r="L60" s="18"/>
      <c r="M60" s="27">
        <f t="shared" si="2"/>
        <v>350</v>
      </c>
      <c r="N60" s="21"/>
      <c r="O60" s="20"/>
      <c r="P60" s="19">
        <f t="shared" si="3"/>
        <v>6650</v>
      </c>
    </row>
    <row r="61" spans="2:16" ht="15" customHeight="1" x14ac:dyDescent="0.2">
      <c r="B61" s="46">
        <v>52</v>
      </c>
      <c r="C61" s="15" t="s">
        <v>20</v>
      </c>
      <c r="D61" s="35" t="s">
        <v>22</v>
      </c>
      <c r="E61" s="23" t="s">
        <v>115</v>
      </c>
      <c r="F61" s="37"/>
      <c r="G61" s="18"/>
      <c r="H61" s="18"/>
      <c r="I61" s="18"/>
      <c r="J61" s="18"/>
      <c r="K61" s="37">
        <v>7000</v>
      </c>
      <c r="L61" s="18"/>
      <c r="M61" s="27">
        <f t="shared" si="2"/>
        <v>350</v>
      </c>
      <c r="N61" s="21"/>
      <c r="O61" s="20"/>
      <c r="P61" s="19">
        <f t="shared" si="3"/>
        <v>6650</v>
      </c>
    </row>
    <row r="62" spans="2:16" ht="15" customHeight="1" x14ac:dyDescent="0.2">
      <c r="B62" s="46">
        <v>53</v>
      </c>
      <c r="C62" s="15" t="s">
        <v>20</v>
      </c>
      <c r="D62" s="35" t="s">
        <v>56</v>
      </c>
      <c r="E62" s="23" t="s">
        <v>115</v>
      </c>
      <c r="F62" s="37"/>
      <c r="G62" s="18"/>
      <c r="H62" s="18"/>
      <c r="I62" s="18"/>
      <c r="J62" s="18"/>
      <c r="K62" s="37">
        <v>7000</v>
      </c>
      <c r="L62" s="18"/>
      <c r="M62" s="27">
        <f t="shared" si="2"/>
        <v>350</v>
      </c>
      <c r="N62" s="21"/>
      <c r="O62" s="20"/>
      <c r="P62" s="19">
        <f t="shared" si="3"/>
        <v>6650</v>
      </c>
    </row>
    <row r="63" spans="2:16" ht="15" customHeight="1" x14ac:dyDescent="0.2">
      <c r="B63" s="46">
        <v>54</v>
      </c>
      <c r="C63" s="15" t="s">
        <v>20</v>
      </c>
      <c r="D63" s="35" t="s">
        <v>101</v>
      </c>
      <c r="E63" s="23" t="s">
        <v>115</v>
      </c>
      <c r="F63" s="37"/>
      <c r="G63" s="18"/>
      <c r="H63" s="18"/>
      <c r="I63" s="18"/>
      <c r="J63" s="18"/>
      <c r="K63" s="37">
        <v>6000</v>
      </c>
      <c r="L63" s="18"/>
      <c r="M63" s="27">
        <f t="shared" si="2"/>
        <v>300</v>
      </c>
      <c r="N63" s="18"/>
      <c r="O63" s="20"/>
      <c r="P63" s="19">
        <f t="shared" si="3"/>
        <v>5700</v>
      </c>
    </row>
    <row r="64" spans="2:16" ht="15" customHeight="1" x14ac:dyDescent="0.2">
      <c r="B64" s="46">
        <v>55</v>
      </c>
      <c r="C64" s="15" t="s">
        <v>20</v>
      </c>
      <c r="D64" s="35" t="s">
        <v>46</v>
      </c>
      <c r="E64" s="23" t="s">
        <v>115</v>
      </c>
      <c r="F64" s="37"/>
      <c r="G64" s="18"/>
      <c r="H64" s="18"/>
      <c r="I64" s="18"/>
      <c r="J64" s="18"/>
      <c r="K64" s="37">
        <v>7000</v>
      </c>
      <c r="L64" s="18"/>
      <c r="M64" s="27">
        <f t="shared" si="2"/>
        <v>350</v>
      </c>
      <c r="N64" s="18"/>
      <c r="O64" s="20"/>
      <c r="P64" s="19">
        <f t="shared" si="3"/>
        <v>6650</v>
      </c>
    </row>
    <row r="65" spans="1:16" ht="15" customHeight="1" x14ac:dyDescent="0.2">
      <c r="B65" s="46">
        <v>56</v>
      </c>
      <c r="C65" s="15" t="s">
        <v>20</v>
      </c>
      <c r="D65" s="35" t="s">
        <v>49</v>
      </c>
      <c r="E65" s="23" t="s">
        <v>115</v>
      </c>
      <c r="F65" s="37"/>
      <c r="G65" s="18"/>
      <c r="H65" s="18"/>
      <c r="I65" s="18"/>
      <c r="J65" s="18"/>
      <c r="K65" s="37">
        <v>7000</v>
      </c>
      <c r="L65" s="18"/>
      <c r="M65" s="27">
        <f t="shared" si="2"/>
        <v>350</v>
      </c>
      <c r="N65" s="18"/>
      <c r="O65" s="20"/>
      <c r="P65" s="19">
        <f t="shared" si="3"/>
        <v>6650</v>
      </c>
    </row>
    <row r="66" spans="1:16" ht="15" customHeight="1" x14ac:dyDescent="0.2">
      <c r="B66" s="46">
        <v>57</v>
      </c>
      <c r="C66" s="15" t="s">
        <v>20</v>
      </c>
      <c r="D66" s="35" t="s">
        <v>48</v>
      </c>
      <c r="E66" s="23" t="s">
        <v>115</v>
      </c>
      <c r="F66" s="37"/>
      <c r="G66" s="18"/>
      <c r="H66" s="18"/>
      <c r="I66" s="18"/>
      <c r="J66" s="18"/>
      <c r="K66" s="37">
        <v>7000</v>
      </c>
      <c r="L66" s="18"/>
      <c r="M66" s="27">
        <f t="shared" si="2"/>
        <v>350</v>
      </c>
      <c r="N66" s="18"/>
      <c r="O66" s="20"/>
      <c r="P66" s="19">
        <f t="shared" si="3"/>
        <v>6650</v>
      </c>
    </row>
    <row r="67" spans="1:16" ht="15" customHeight="1" x14ac:dyDescent="0.2">
      <c r="B67" s="46">
        <v>58</v>
      </c>
      <c r="C67" s="15" t="s">
        <v>20</v>
      </c>
      <c r="D67" s="35" t="s">
        <v>61</v>
      </c>
      <c r="E67" s="23" t="s">
        <v>115</v>
      </c>
      <c r="F67" s="37"/>
      <c r="G67" s="18"/>
      <c r="H67" s="18"/>
      <c r="I67" s="18"/>
      <c r="J67" s="18"/>
      <c r="K67" s="37">
        <v>12500</v>
      </c>
      <c r="L67" s="18"/>
      <c r="M67" s="27">
        <f t="shared" si="2"/>
        <v>625</v>
      </c>
      <c r="N67" s="18"/>
      <c r="O67" s="20"/>
      <c r="P67" s="19">
        <f t="shared" si="3"/>
        <v>11875</v>
      </c>
    </row>
    <row r="68" spans="1:16" s="41" customFormat="1" ht="15" customHeight="1" x14ac:dyDescent="0.2">
      <c r="A68" s="45"/>
      <c r="B68" s="46">
        <v>59</v>
      </c>
      <c r="C68" s="46">
        <v>29</v>
      </c>
      <c r="D68" s="35" t="s">
        <v>133</v>
      </c>
      <c r="E68" s="47" t="s">
        <v>134</v>
      </c>
      <c r="F68" s="37"/>
      <c r="G68" s="37"/>
      <c r="H68" s="37"/>
      <c r="I68" s="37"/>
      <c r="J68" s="37"/>
      <c r="K68" s="37">
        <v>10000</v>
      </c>
      <c r="L68" s="37"/>
      <c r="M68" s="27">
        <f t="shared" si="2"/>
        <v>500</v>
      </c>
      <c r="N68" s="37"/>
      <c r="O68" s="40"/>
      <c r="P68" s="38">
        <f t="shared" si="3"/>
        <v>9500</v>
      </c>
    </row>
    <row r="69" spans="1:16" ht="15" customHeight="1" x14ac:dyDescent="0.2">
      <c r="B69" s="46">
        <v>60</v>
      </c>
      <c r="C69" s="15" t="s">
        <v>20</v>
      </c>
      <c r="D69" s="35" t="s">
        <v>52</v>
      </c>
      <c r="E69" s="23" t="s">
        <v>114</v>
      </c>
      <c r="F69" s="37"/>
      <c r="G69" s="18"/>
      <c r="H69" s="18"/>
      <c r="I69" s="18"/>
      <c r="J69" s="18"/>
      <c r="K69" s="37">
        <v>12000</v>
      </c>
      <c r="L69" s="18"/>
      <c r="M69" s="27">
        <f t="shared" si="2"/>
        <v>600</v>
      </c>
      <c r="N69" s="18"/>
      <c r="O69" s="20"/>
      <c r="P69" s="19">
        <f t="shared" si="3"/>
        <v>11400</v>
      </c>
    </row>
    <row r="70" spans="1:16" ht="15" customHeight="1" x14ac:dyDescent="0.2">
      <c r="B70" s="46">
        <v>61</v>
      </c>
      <c r="C70" s="15" t="s">
        <v>20</v>
      </c>
      <c r="D70" s="35" t="s">
        <v>102</v>
      </c>
      <c r="E70" s="23" t="s">
        <v>115</v>
      </c>
      <c r="F70" s="37"/>
      <c r="G70" s="18"/>
      <c r="H70" s="18"/>
      <c r="I70" s="18"/>
      <c r="J70" s="18"/>
      <c r="K70" s="37">
        <v>5000</v>
      </c>
      <c r="L70" s="18"/>
      <c r="M70" s="27">
        <f t="shared" si="2"/>
        <v>250</v>
      </c>
      <c r="N70" s="18"/>
      <c r="O70" s="20"/>
      <c r="P70" s="19">
        <f t="shared" si="3"/>
        <v>4750</v>
      </c>
    </row>
    <row r="71" spans="1:16" ht="15" customHeight="1" x14ac:dyDescent="0.2">
      <c r="B71" s="46">
        <v>62</v>
      </c>
      <c r="C71" s="15" t="s">
        <v>20</v>
      </c>
      <c r="D71" s="35" t="s">
        <v>30</v>
      </c>
      <c r="E71" s="23" t="s">
        <v>115</v>
      </c>
      <c r="F71" s="37"/>
      <c r="G71" s="18"/>
      <c r="H71" s="18"/>
      <c r="I71" s="18"/>
      <c r="J71" s="18"/>
      <c r="K71" s="37">
        <v>5000</v>
      </c>
      <c r="L71" s="18"/>
      <c r="M71" s="27">
        <f t="shared" si="2"/>
        <v>250</v>
      </c>
      <c r="N71" s="18"/>
      <c r="O71" s="20"/>
      <c r="P71" s="19">
        <f t="shared" si="3"/>
        <v>4750</v>
      </c>
    </row>
    <row r="72" spans="1:16" ht="15" customHeight="1" x14ac:dyDescent="0.2">
      <c r="B72" s="46">
        <v>63</v>
      </c>
      <c r="C72" s="15" t="s">
        <v>20</v>
      </c>
      <c r="D72" s="35" t="s">
        <v>32</v>
      </c>
      <c r="E72" s="23" t="s">
        <v>115</v>
      </c>
      <c r="F72" s="37"/>
      <c r="G72" s="18"/>
      <c r="H72" s="18"/>
      <c r="I72" s="18"/>
      <c r="J72" s="18"/>
      <c r="K72" s="37">
        <v>5000</v>
      </c>
      <c r="L72" s="18"/>
      <c r="M72" s="27">
        <f t="shared" si="2"/>
        <v>250</v>
      </c>
      <c r="N72" s="18"/>
      <c r="O72" s="20"/>
      <c r="P72" s="19">
        <f t="shared" si="3"/>
        <v>4750</v>
      </c>
    </row>
    <row r="73" spans="1:16" ht="15" customHeight="1" x14ac:dyDescent="0.2">
      <c r="B73" s="46">
        <v>64</v>
      </c>
      <c r="C73" s="15" t="s">
        <v>20</v>
      </c>
      <c r="D73" s="35" t="s">
        <v>29</v>
      </c>
      <c r="E73" s="23" t="s">
        <v>115</v>
      </c>
      <c r="F73" s="37"/>
      <c r="G73" s="18"/>
      <c r="H73" s="18"/>
      <c r="I73" s="18"/>
      <c r="J73" s="18"/>
      <c r="K73" s="37">
        <v>8000</v>
      </c>
      <c r="L73" s="18"/>
      <c r="M73" s="27">
        <f t="shared" si="2"/>
        <v>400</v>
      </c>
      <c r="N73" s="18"/>
      <c r="O73" s="20"/>
      <c r="P73" s="19">
        <f t="shared" si="3"/>
        <v>7600</v>
      </c>
    </row>
    <row r="74" spans="1:16" ht="15" customHeight="1" x14ac:dyDescent="0.2">
      <c r="B74" s="46">
        <v>65</v>
      </c>
      <c r="C74" s="15" t="s">
        <v>20</v>
      </c>
      <c r="D74" s="35" t="s">
        <v>50</v>
      </c>
      <c r="E74" s="23" t="s">
        <v>115</v>
      </c>
      <c r="F74" s="37"/>
      <c r="G74" s="18"/>
      <c r="H74" s="18"/>
      <c r="I74" s="18"/>
      <c r="J74" s="18"/>
      <c r="K74" s="37">
        <v>7500</v>
      </c>
      <c r="L74" s="18"/>
      <c r="M74" s="27">
        <f t="shared" si="2"/>
        <v>375</v>
      </c>
      <c r="N74" s="18"/>
      <c r="O74" s="20"/>
      <c r="P74" s="19">
        <f t="shared" si="3"/>
        <v>7125</v>
      </c>
    </row>
    <row r="75" spans="1:16" ht="15" customHeight="1" x14ac:dyDescent="0.2">
      <c r="B75" s="46">
        <v>66</v>
      </c>
      <c r="C75" s="30" t="s">
        <v>20</v>
      </c>
      <c r="D75" s="35" t="s">
        <v>63</v>
      </c>
      <c r="E75" s="23" t="s">
        <v>115</v>
      </c>
      <c r="F75" s="37"/>
      <c r="G75" s="31"/>
      <c r="H75" s="31"/>
      <c r="I75" s="31"/>
      <c r="J75" s="31"/>
      <c r="K75" s="37">
        <v>10000</v>
      </c>
      <c r="L75" s="31"/>
      <c r="M75" s="27">
        <f t="shared" si="2"/>
        <v>500</v>
      </c>
      <c r="N75" s="31"/>
      <c r="O75" s="32"/>
      <c r="P75" s="19">
        <f t="shared" si="3"/>
        <v>9500</v>
      </c>
    </row>
    <row r="76" spans="1:16" ht="15" customHeight="1" x14ac:dyDescent="0.2">
      <c r="B76" s="46">
        <v>67</v>
      </c>
      <c r="C76" s="15" t="s">
        <v>20</v>
      </c>
      <c r="D76" s="35" t="s">
        <v>81</v>
      </c>
      <c r="E76" s="23" t="s">
        <v>114</v>
      </c>
      <c r="F76" s="37"/>
      <c r="G76" s="18"/>
      <c r="H76" s="18"/>
      <c r="I76" s="18"/>
      <c r="J76" s="18"/>
      <c r="K76" s="37">
        <v>10000</v>
      </c>
      <c r="L76" s="18"/>
      <c r="M76" s="27">
        <f t="shared" si="2"/>
        <v>500</v>
      </c>
      <c r="N76" s="18"/>
      <c r="O76" s="20"/>
      <c r="P76" s="19">
        <f t="shared" si="3"/>
        <v>9500</v>
      </c>
    </row>
    <row r="77" spans="1:16" ht="15" customHeight="1" x14ac:dyDescent="0.2">
      <c r="B77" s="46">
        <v>68</v>
      </c>
      <c r="C77" s="15" t="s">
        <v>20</v>
      </c>
      <c r="D77" s="35" t="s">
        <v>31</v>
      </c>
      <c r="E77" s="23" t="s">
        <v>115</v>
      </c>
      <c r="F77" s="37"/>
      <c r="G77" s="18"/>
      <c r="H77" s="18"/>
      <c r="I77" s="18"/>
      <c r="J77" s="18"/>
      <c r="K77" s="37">
        <v>8500</v>
      </c>
      <c r="L77" s="18"/>
      <c r="M77" s="27">
        <f t="shared" si="2"/>
        <v>425</v>
      </c>
      <c r="N77" s="18"/>
      <c r="O77" s="20"/>
      <c r="P77" s="19">
        <f t="shared" si="3"/>
        <v>8075</v>
      </c>
    </row>
    <row r="78" spans="1:16" ht="15" customHeight="1" x14ac:dyDescent="0.2">
      <c r="B78" s="46">
        <v>69</v>
      </c>
      <c r="C78" s="15" t="s">
        <v>20</v>
      </c>
      <c r="D78" s="35" t="s">
        <v>69</v>
      </c>
      <c r="E78" s="23" t="s">
        <v>115</v>
      </c>
      <c r="F78" s="37"/>
      <c r="G78" s="18"/>
      <c r="H78" s="18"/>
      <c r="I78" s="18"/>
      <c r="J78" s="18"/>
      <c r="K78" s="37">
        <v>9000</v>
      </c>
      <c r="L78" s="18"/>
      <c r="M78" s="27">
        <f t="shared" si="2"/>
        <v>450</v>
      </c>
      <c r="N78" s="18"/>
      <c r="O78" s="20"/>
      <c r="P78" s="19">
        <f t="shared" si="3"/>
        <v>8550</v>
      </c>
    </row>
    <row r="79" spans="1:16" ht="15" customHeight="1" x14ac:dyDescent="0.2">
      <c r="B79" s="46">
        <v>70</v>
      </c>
      <c r="C79" s="15" t="s">
        <v>20</v>
      </c>
      <c r="D79" s="35" t="s">
        <v>103</v>
      </c>
      <c r="E79" s="23" t="s">
        <v>115</v>
      </c>
      <c r="F79" s="37"/>
      <c r="G79" s="18"/>
      <c r="H79" s="18"/>
      <c r="I79" s="18"/>
      <c r="J79" s="18"/>
      <c r="K79" s="37">
        <v>9000</v>
      </c>
      <c r="L79" s="18"/>
      <c r="M79" s="27">
        <f t="shared" si="2"/>
        <v>450</v>
      </c>
      <c r="N79" s="18"/>
      <c r="O79" s="20"/>
      <c r="P79" s="19">
        <f t="shared" si="3"/>
        <v>8550</v>
      </c>
    </row>
    <row r="80" spans="1:16" ht="15" customHeight="1" x14ac:dyDescent="0.2">
      <c r="B80" s="46">
        <v>71</v>
      </c>
      <c r="C80" s="15" t="s">
        <v>20</v>
      </c>
      <c r="D80" s="35" t="s">
        <v>37</v>
      </c>
      <c r="E80" s="23" t="s">
        <v>115</v>
      </c>
      <c r="F80" s="37"/>
      <c r="G80" s="18"/>
      <c r="H80" s="18"/>
      <c r="I80" s="18"/>
      <c r="J80" s="18"/>
      <c r="K80" s="37">
        <v>12500</v>
      </c>
      <c r="L80" s="18"/>
      <c r="M80" s="27">
        <f t="shared" si="2"/>
        <v>625</v>
      </c>
      <c r="N80" s="18"/>
      <c r="O80" s="20"/>
      <c r="P80" s="19">
        <f t="shared" si="3"/>
        <v>11875</v>
      </c>
    </row>
    <row r="81" spans="1:16" ht="15" customHeight="1" x14ac:dyDescent="0.2">
      <c r="B81" s="46">
        <v>72</v>
      </c>
      <c r="C81" s="15" t="s">
        <v>20</v>
      </c>
      <c r="D81" s="35" t="s">
        <v>70</v>
      </c>
      <c r="E81" s="23" t="s">
        <v>115</v>
      </c>
      <c r="F81" s="37"/>
      <c r="G81" s="18"/>
      <c r="H81" s="18"/>
      <c r="I81" s="18"/>
      <c r="J81" s="18"/>
      <c r="K81" s="37">
        <v>7500</v>
      </c>
      <c r="L81" s="18"/>
      <c r="M81" s="27">
        <f t="shared" si="2"/>
        <v>375</v>
      </c>
      <c r="N81" s="18"/>
      <c r="O81" s="20"/>
      <c r="P81" s="19">
        <f t="shared" si="3"/>
        <v>7125</v>
      </c>
    </row>
    <row r="82" spans="1:16" ht="15" customHeight="1" x14ac:dyDescent="0.2">
      <c r="B82" s="46">
        <v>73</v>
      </c>
      <c r="C82" s="15" t="s">
        <v>20</v>
      </c>
      <c r="D82" s="35" t="s">
        <v>39</v>
      </c>
      <c r="E82" s="23" t="s">
        <v>115</v>
      </c>
      <c r="F82" s="37"/>
      <c r="G82" s="18"/>
      <c r="H82" s="18"/>
      <c r="I82" s="18"/>
      <c r="J82" s="18"/>
      <c r="K82" s="37">
        <v>8000</v>
      </c>
      <c r="L82" s="18"/>
      <c r="M82" s="27">
        <f t="shared" si="2"/>
        <v>400</v>
      </c>
      <c r="N82" s="18"/>
      <c r="O82" s="20"/>
      <c r="P82" s="19">
        <f t="shared" si="3"/>
        <v>7600</v>
      </c>
    </row>
    <row r="83" spans="1:16" ht="15" customHeight="1" x14ac:dyDescent="0.2">
      <c r="B83" s="46">
        <v>74</v>
      </c>
      <c r="C83" s="15" t="s">
        <v>20</v>
      </c>
      <c r="D83" s="35" t="s">
        <v>51</v>
      </c>
      <c r="E83" s="23" t="s">
        <v>115</v>
      </c>
      <c r="F83" s="37"/>
      <c r="G83" s="18"/>
      <c r="H83" s="18"/>
      <c r="I83" s="18"/>
      <c r="J83" s="18"/>
      <c r="K83" s="37">
        <v>5000</v>
      </c>
      <c r="L83" s="18"/>
      <c r="M83" s="27">
        <f t="shared" si="2"/>
        <v>250</v>
      </c>
      <c r="N83" s="18"/>
      <c r="O83" s="20"/>
      <c r="P83" s="19">
        <f t="shared" si="3"/>
        <v>4750</v>
      </c>
    </row>
    <row r="84" spans="1:16" ht="15" customHeight="1" x14ac:dyDescent="0.2">
      <c r="B84" s="46">
        <v>75</v>
      </c>
      <c r="C84" s="15" t="s">
        <v>20</v>
      </c>
      <c r="D84" s="35" t="s">
        <v>36</v>
      </c>
      <c r="E84" s="23" t="s">
        <v>115</v>
      </c>
      <c r="F84" s="37"/>
      <c r="G84" s="18"/>
      <c r="H84" s="18"/>
      <c r="I84" s="18"/>
      <c r="J84" s="18"/>
      <c r="K84" s="37">
        <v>10000</v>
      </c>
      <c r="L84" s="18"/>
      <c r="M84" s="27">
        <f t="shared" si="2"/>
        <v>500</v>
      </c>
      <c r="N84" s="21"/>
      <c r="O84" s="20"/>
      <c r="P84" s="19">
        <f t="shared" si="3"/>
        <v>9500</v>
      </c>
    </row>
    <row r="85" spans="1:16" ht="15" customHeight="1" x14ac:dyDescent="0.2">
      <c r="B85" s="46">
        <v>76</v>
      </c>
      <c r="C85" s="15" t="s">
        <v>20</v>
      </c>
      <c r="D85" s="35" t="s">
        <v>35</v>
      </c>
      <c r="E85" s="23" t="s">
        <v>115</v>
      </c>
      <c r="F85" s="37"/>
      <c r="G85" s="18"/>
      <c r="H85" s="18"/>
      <c r="I85" s="18"/>
      <c r="J85" s="18"/>
      <c r="K85" s="37">
        <v>9000</v>
      </c>
      <c r="L85" s="18"/>
      <c r="M85" s="27">
        <f t="shared" si="2"/>
        <v>450</v>
      </c>
      <c r="N85" s="18"/>
      <c r="O85" s="20"/>
      <c r="P85" s="19">
        <f t="shared" si="3"/>
        <v>8550</v>
      </c>
    </row>
    <row r="86" spans="1:16" ht="15" customHeight="1" x14ac:dyDescent="0.2">
      <c r="B86" s="46">
        <v>77</v>
      </c>
      <c r="C86" s="15" t="s">
        <v>20</v>
      </c>
      <c r="D86" s="35" t="s">
        <v>84</v>
      </c>
      <c r="E86" s="23" t="s">
        <v>115</v>
      </c>
      <c r="F86" s="37"/>
      <c r="G86" s="18"/>
      <c r="H86" s="18"/>
      <c r="I86" s="18"/>
      <c r="J86" s="18"/>
      <c r="K86" s="37">
        <v>6000</v>
      </c>
      <c r="L86" s="18"/>
      <c r="M86" s="27">
        <f t="shared" si="2"/>
        <v>300</v>
      </c>
      <c r="N86" s="21"/>
      <c r="O86" s="20"/>
      <c r="P86" s="19">
        <f t="shared" si="3"/>
        <v>5700</v>
      </c>
    </row>
    <row r="87" spans="1:16" ht="15" customHeight="1" x14ac:dyDescent="0.2">
      <c r="B87" s="46">
        <v>78</v>
      </c>
      <c r="C87" s="15" t="s">
        <v>20</v>
      </c>
      <c r="D87" s="44" t="s">
        <v>104</v>
      </c>
      <c r="E87" s="23" t="s">
        <v>115</v>
      </c>
      <c r="F87" s="37"/>
      <c r="G87" s="18"/>
      <c r="H87" s="18"/>
      <c r="I87" s="18"/>
      <c r="J87" s="18"/>
      <c r="K87" s="37">
        <v>9000</v>
      </c>
      <c r="L87" s="18"/>
      <c r="M87" s="27">
        <f t="shared" si="2"/>
        <v>450</v>
      </c>
      <c r="N87" s="21"/>
      <c r="O87" s="20"/>
      <c r="P87" s="19">
        <f t="shared" si="3"/>
        <v>8550</v>
      </c>
    </row>
    <row r="88" spans="1:16" ht="15" customHeight="1" x14ac:dyDescent="0.2">
      <c r="B88" s="46">
        <v>79</v>
      </c>
      <c r="C88" s="15" t="s">
        <v>20</v>
      </c>
      <c r="D88" s="35" t="s">
        <v>33</v>
      </c>
      <c r="E88" s="23" t="s">
        <v>115</v>
      </c>
      <c r="F88" s="37"/>
      <c r="G88" s="18"/>
      <c r="H88" s="18"/>
      <c r="I88" s="18"/>
      <c r="J88" s="18"/>
      <c r="K88" s="37">
        <v>6000</v>
      </c>
      <c r="L88" s="18"/>
      <c r="M88" s="27">
        <f t="shared" si="2"/>
        <v>300</v>
      </c>
      <c r="N88" s="21"/>
      <c r="O88" s="20"/>
      <c r="P88" s="19">
        <f t="shared" si="3"/>
        <v>5700</v>
      </c>
    </row>
    <row r="89" spans="1:16" ht="15" customHeight="1" x14ac:dyDescent="0.2">
      <c r="B89" s="46">
        <v>80</v>
      </c>
      <c r="C89" s="15" t="s">
        <v>20</v>
      </c>
      <c r="D89" s="35" t="s">
        <v>105</v>
      </c>
      <c r="E89" s="23" t="s">
        <v>115</v>
      </c>
      <c r="F89" s="37"/>
      <c r="G89" s="18"/>
      <c r="H89" s="18"/>
      <c r="I89" s="18"/>
      <c r="J89" s="18"/>
      <c r="K89" s="37">
        <v>5000</v>
      </c>
      <c r="L89" s="18"/>
      <c r="M89" s="27">
        <f t="shared" si="2"/>
        <v>250</v>
      </c>
      <c r="N89" s="21"/>
      <c r="O89" s="20"/>
      <c r="P89" s="19">
        <f t="shared" si="3"/>
        <v>4750</v>
      </c>
    </row>
    <row r="90" spans="1:16" ht="15" customHeight="1" x14ac:dyDescent="0.2">
      <c r="B90" s="46">
        <v>81</v>
      </c>
      <c r="C90" s="15" t="s">
        <v>20</v>
      </c>
      <c r="D90" s="35" t="s">
        <v>38</v>
      </c>
      <c r="E90" s="23" t="s">
        <v>115</v>
      </c>
      <c r="F90" s="37"/>
      <c r="G90" s="18"/>
      <c r="H90" s="18"/>
      <c r="I90" s="18"/>
      <c r="J90" s="18"/>
      <c r="K90" s="37">
        <v>9000</v>
      </c>
      <c r="L90" s="18"/>
      <c r="M90" s="27">
        <f t="shared" ref="M90:M102" si="4">K90*0.05</f>
        <v>450</v>
      </c>
      <c r="N90" s="21"/>
      <c r="O90" s="20"/>
      <c r="P90" s="19">
        <f t="shared" si="3"/>
        <v>8550</v>
      </c>
    </row>
    <row r="91" spans="1:16" ht="15" customHeight="1" x14ac:dyDescent="0.2">
      <c r="B91" s="46">
        <v>82</v>
      </c>
      <c r="C91" s="15" t="s">
        <v>20</v>
      </c>
      <c r="D91" s="35" t="s">
        <v>45</v>
      </c>
      <c r="E91" s="23" t="s">
        <v>115</v>
      </c>
      <c r="F91" s="37"/>
      <c r="G91" s="18"/>
      <c r="H91" s="18"/>
      <c r="I91" s="18"/>
      <c r="J91" s="18"/>
      <c r="K91" s="37">
        <v>4500</v>
      </c>
      <c r="L91" s="18"/>
      <c r="M91" s="27">
        <f t="shared" si="4"/>
        <v>225</v>
      </c>
      <c r="N91" s="21"/>
      <c r="O91" s="20"/>
      <c r="P91" s="19">
        <f t="shared" si="3"/>
        <v>4275</v>
      </c>
    </row>
    <row r="92" spans="1:16" ht="15" customHeight="1" x14ac:dyDescent="0.2">
      <c r="A92" s="25"/>
      <c r="B92" s="46">
        <v>83</v>
      </c>
      <c r="C92" s="15" t="s">
        <v>20</v>
      </c>
      <c r="D92" s="35" t="s">
        <v>43</v>
      </c>
      <c r="E92" s="23" t="s">
        <v>115</v>
      </c>
      <c r="F92" s="37"/>
      <c r="G92" s="18"/>
      <c r="H92" s="18"/>
      <c r="I92" s="18"/>
      <c r="J92" s="18"/>
      <c r="K92" s="37">
        <v>5000</v>
      </c>
      <c r="L92" s="18"/>
      <c r="M92" s="27">
        <f t="shared" si="4"/>
        <v>250</v>
      </c>
      <c r="N92" s="18"/>
      <c r="O92" s="20"/>
      <c r="P92" s="19">
        <f t="shared" si="3"/>
        <v>4750</v>
      </c>
    </row>
    <row r="93" spans="1:16" ht="15" customHeight="1" x14ac:dyDescent="0.2">
      <c r="B93" s="46">
        <v>84</v>
      </c>
      <c r="C93" s="15" t="s">
        <v>20</v>
      </c>
      <c r="D93" s="35" t="s">
        <v>41</v>
      </c>
      <c r="E93" s="23" t="s">
        <v>115</v>
      </c>
      <c r="F93" s="37"/>
      <c r="G93" s="18"/>
      <c r="H93" s="18"/>
      <c r="I93" s="18"/>
      <c r="J93" s="18"/>
      <c r="K93" s="37">
        <v>7000</v>
      </c>
      <c r="L93" s="18"/>
      <c r="M93" s="27">
        <f t="shared" si="4"/>
        <v>350</v>
      </c>
      <c r="N93" s="18"/>
      <c r="O93" s="20"/>
      <c r="P93" s="19">
        <f t="shared" si="3"/>
        <v>6650</v>
      </c>
    </row>
    <row r="94" spans="1:16" ht="15" customHeight="1" x14ac:dyDescent="0.2">
      <c r="B94" s="46">
        <v>85</v>
      </c>
      <c r="C94" s="26" t="s">
        <v>20</v>
      </c>
      <c r="D94" s="35" t="s">
        <v>34</v>
      </c>
      <c r="E94" s="23" t="s">
        <v>115</v>
      </c>
      <c r="F94" s="37"/>
      <c r="G94" s="27"/>
      <c r="H94" s="27"/>
      <c r="I94" s="27"/>
      <c r="J94" s="27"/>
      <c r="K94" s="37">
        <v>6000</v>
      </c>
      <c r="L94" s="27"/>
      <c r="M94" s="27">
        <f t="shared" si="4"/>
        <v>300</v>
      </c>
      <c r="N94" s="27"/>
      <c r="O94" s="27"/>
      <c r="P94" s="19">
        <f t="shared" si="3"/>
        <v>5700</v>
      </c>
    </row>
    <row r="95" spans="1:16" ht="15" customHeight="1" x14ac:dyDescent="0.2">
      <c r="B95" s="46">
        <v>86</v>
      </c>
      <c r="C95" s="30" t="s">
        <v>20</v>
      </c>
      <c r="D95" s="35" t="s">
        <v>106</v>
      </c>
      <c r="E95" s="23" t="s">
        <v>115</v>
      </c>
      <c r="F95" s="37"/>
      <c r="G95" s="27"/>
      <c r="H95" s="27"/>
      <c r="I95" s="27"/>
      <c r="J95" s="27"/>
      <c r="K95" s="37">
        <v>5000</v>
      </c>
      <c r="L95" s="27"/>
      <c r="M95" s="27">
        <f t="shared" si="4"/>
        <v>250</v>
      </c>
      <c r="N95" s="27"/>
      <c r="O95" s="27"/>
      <c r="P95" s="19">
        <f t="shared" si="3"/>
        <v>4750</v>
      </c>
    </row>
    <row r="96" spans="1:16" ht="15" customHeight="1" x14ac:dyDescent="0.2">
      <c r="B96" s="46">
        <v>87</v>
      </c>
      <c r="C96" s="26" t="s">
        <v>20</v>
      </c>
      <c r="D96" s="35" t="s">
        <v>44</v>
      </c>
      <c r="E96" s="23" t="s">
        <v>115</v>
      </c>
      <c r="F96" s="37"/>
      <c r="G96" s="27"/>
      <c r="H96" s="27"/>
      <c r="I96" s="27"/>
      <c r="J96" s="27"/>
      <c r="K96" s="37">
        <v>6000</v>
      </c>
      <c r="L96" s="27"/>
      <c r="M96" s="27">
        <f t="shared" si="4"/>
        <v>300</v>
      </c>
      <c r="N96" s="27"/>
      <c r="O96" s="27"/>
      <c r="P96" s="19">
        <f t="shared" ref="P96:P120" si="5">K96-M96</f>
        <v>5700</v>
      </c>
    </row>
    <row r="97" spans="1:16" ht="15" customHeight="1" x14ac:dyDescent="0.2">
      <c r="B97" s="46">
        <v>88</v>
      </c>
      <c r="C97" s="26" t="s">
        <v>20</v>
      </c>
      <c r="D97" s="35" t="s">
        <v>107</v>
      </c>
      <c r="E97" s="23" t="s">
        <v>115</v>
      </c>
      <c r="F97" s="37"/>
      <c r="G97" s="27"/>
      <c r="H97" s="27"/>
      <c r="I97" s="27"/>
      <c r="J97" s="27"/>
      <c r="K97" s="37">
        <v>4500</v>
      </c>
      <c r="L97" s="27"/>
      <c r="M97" s="27">
        <f t="shared" si="4"/>
        <v>225</v>
      </c>
      <c r="N97" s="27"/>
      <c r="O97" s="27"/>
      <c r="P97" s="19">
        <f t="shared" si="5"/>
        <v>4275</v>
      </c>
    </row>
    <row r="98" spans="1:16" ht="15" customHeight="1" x14ac:dyDescent="0.2">
      <c r="B98" s="46">
        <v>89</v>
      </c>
      <c r="C98" s="26" t="s">
        <v>20</v>
      </c>
      <c r="D98" s="35" t="s">
        <v>42</v>
      </c>
      <c r="E98" s="23" t="s">
        <v>115</v>
      </c>
      <c r="F98" s="37"/>
      <c r="G98" s="27"/>
      <c r="H98" s="27"/>
      <c r="I98" s="27"/>
      <c r="J98" s="27"/>
      <c r="K98" s="37">
        <v>4500</v>
      </c>
      <c r="L98" s="27"/>
      <c r="M98" s="27">
        <f t="shared" si="4"/>
        <v>225</v>
      </c>
      <c r="N98" s="27"/>
      <c r="O98" s="27"/>
      <c r="P98" s="19">
        <f t="shared" si="5"/>
        <v>4275</v>
      </c>
    </row>
    <row r="99" spans="1:16" ht="15" customHeight="1" x14ac:dyDescent="0.2">
      <c r="B99" s="46">
        <v>90</v>
      </c>
      <c r="C99" s="26" t="s">
        <v>20</v>
      </c>
      <c r="D99" s="35" t="s">
        <v>108</v>
      </c>
      <c r="E99" s="23" t="s">
        <v>115</v>
      </c>
      <c r="F99" s="37"/>
      <c r="G99" s="27"/>
      <c r="H99" s="27"/>
      <c r="I99" s="27"/>
      <c r="J99" s="27"/>
      <c r="K99" s="37">
        <v>4500</v>
      </c>
      <c r="L99" s="27"/>
      <c r="M99" s="27">
        <f t="shared" si="4"/>
        <v>225</v>
      </c>
      <c r="N99" s="27"/>
      <c r="O99" s="27"/>
      <c r="P99" s="19">
        <f t="shared" si="5"/>
        <v>4275</v>
      </c>
    </row>
    <row r="100" spans="1:16" ht="15" customHeight="1" x14ac:dyDescent="0.2">
      <c r="B100" s="46">
        <v>91</v>
      </c>
      <c r="C100" s="26" t="s">
        <v>20</v>
      </c>
      <c r="D100" s="35" t="s">
        <v>85</v>
      </c>
      <c r="E100" s="23" t="s">
        <v>115</v>
      </c>
      <c r="F100" s="37"/>
      <c r="G100" s="27"/>
      <c r="H100" s="27"/>
      <c r="I100" s="27"/>
      <c r="J100" s="27"/>
      <c r="K100" s="37">
        <v>6000</v>
      </c>
      <c r="L100" s="27"/>
      <c r="M100" s="27">
        <f t="shared" si="4"/>
        <v>300</v>
      </c>
      <c r="N100" s="27"/>
      <c r="O100" s="27"/>
      <c r="P100" s="19">
        <f t="shared" si="5"/>
        <v>5700</v>
      </c>
    </row>
    <row r="101" spans="1:16" ht="15" customHeight="1" x14ac:dyDescent="0.2">
      <c r="B101" s="46">
        <v>92</v>
      </c>
      <c r="C101" s="26" t="s">
        <v>20</v>
      </c>
      <c r="D101" s="35" t="s">
        <v>109</v>
      </c>
      <c r="E101" s="23" t="s">
        <v>115</v>
      </c>
      <c r="F101" s="37"/>
      <c r="G101" s="27"/>
      <c r="H101" s="27"/>
      <c r="I101" s="27"/>
      <c r="J101" s="27"/>
      <c r="K101" s="37">
        <v>6500</v>
      </c>
      <c r="L101" s="27"/>
      <c r="M101" s="27">
        <f t="shared" si="4"/>
        <v>325</v>
      </c>
      <c r="N101" s="27"/>
      <c r="O101" s="27"/>
      <c r="P101" s="19">
        <f t="shared" si="5"/>
        <v>6175</v>
      </c>
    </row>
    <row r="102" spans="1:16" ht="15" customHeight="1" x14ac:dyDescent="0.2">
      <c r="B102" s="46">
        <v>93</v>
      </c>
      <c r="C102" s="26" t="s">
        <v>20</v>
      </c>
      <c r="D102" s="35" t="s">
        <v>64</v>
      </c>
      <c r="E102" s="23" t="s">
        <v>115</v>
      </c>
      <c r="F102" s="37"/>
      <c r="G102" s="27"/>
      <c r="H102" s="27"/>
      <c r="I102" s="27"/>
      <c r="J102" s="27"/>
      <c r="K102" s="37">
        <v>7000</v>
      </c>
      <c r="L102" s="27"/>
      <c r="M102" s="27">
        <f t="shared" si="4"/>
        <v>350</v>
      </c>
      <c r="N102" s="27"/>
      <c r="O102" s="27"/>
      <c r="P102" s="19">
        <f t="shared" si="5"/>
        <v>6650</v>
      </c>
    </row>
    <row r="103" spans="1:16" ht="15" customHeight="1" x14ac:dyDescent="0.2">
      <c r="B103" s="46">
        <v>94</v>
      </c>
      <c r="C103" s="26" t="s">
        <v>20</v>
      </c>
      <c r="D103" s="35" t="s">
        <v>110</v>
      </c>
      <c r="E103" s="23" t="s">
        <v>115</v>
      </c>
      <c r="F103" s="37"/>
      <c r="G103" s="27"/>
      <c r="H103" s="27"/>
      <c r="I103" s="27"/>
      <c r="J103" s="27"/>
      <c r="K103" s="37">
        <v>11000</v>
      </c>
      <c r="L103" s="27"/>
      <c r="M103" s="27">
        <f>K103*0.05</f>
        <v>550</v>
      </c>
      <c r="N103" s="27"/>
      <c r="O103" s="27"/>
      <c r="P103" s="19">
        <f t="shared" si="5"/>
        <v>10450</v>
      </c>
    </row>
    <row r="104" spans="1:16" ht="15" customHeight="1" x14ac:dyDescent="0.2">
      <c r="B104" s="46">
        <v>95</v>
      </c>
      <c r="C104" s="26" t="s">
        <v>20</v>
      </c>
      <c r="D104" s="35" t="s">
        <v>77</v>
      </c>
      <c r="E104" s="23" t="s">
        <v>115</v>
      </c>
      <c r="F104" s="37"/>
      <c r="G104" s="27"/>
      <c r="H104" s="27"/>
      <c r="I104" s="27"/>
      <c r="J104" s="27"/>
      <c r="K104" s="37">
        <v>12500</v>
      </c>
      <c r="L104" s="27"/>
      <c r="M104" s="27">
        <f t="shared" ref="M104:M108" si="6">K104*0.05</f>
        <v>625</v>
      </c>
      <c r="N104" s="27"/>
      <c r="O104" s="27"/>
      <c r="P104" s="19">
        <f t="shared" si="5"/>
        <v>11875</v>
      </c>
    </row>
    <row r="105" spans="1:16" ht="15" customHeight="1" x14ac:dyDescent="0.2">
      <c r="B105" s="46">
        <v>96</v>
      </c>
      <c r="C105" s="26" t="s">
        <v>20</v>
      </c>
      <c r="D105" s="35" t="s">
        <v>111</v>
      </c>
      <c r="E105" s="23" t="s">
        <v>114</v>
      </c>
      <c r="F105" s="37"/>
      <c r="G105" s="27"/>
      <c r="H105" s="27"/>
      <c r="I105" s="27"/>
      <c r="J105" s="27"/>
      <c r="K105" s="37">
        <v>14000</v>
      </c>
      <c r="L105" s="27"/>
      <c r="M105" s="27">
        <f t="shared" si="6"/>
        <v>700</v>
      </c>
      <c r="N105" s="27"/>
      <c r="O105" s="27"/>
      <c r="P105" s="19">
        <f t="shared" si="5"/>
        <v>13300</v>
      </c>
    </row>
    <row r="106" spans="1:16" ht="15" customHeight="1" x14ac:dyDescent="0.2">
      <c r="B106" s="46">
        <v>97</v>
      </c>
      <c r="C106" s="26" t="s">
        <v>20</v>
      </c>
      <c r="D106" s="35" t="s">
        <v>112</v>
      </c>
      <c r="E106" s="23" t="s">
        <v>115</v>
      </c>
      <c r="F106" s="37"/>
      <c r="G106" s="27"/>
      <c r="H106" s="27"/>
      <c r="I106" s="27"/>
      <c r="J106" s="27"/>
      <c r="K106" s="37">
        <v>6500</v>
      </c>
      <c r="L106" s="27"/>
      <c r="M106" s="27">
        <f t="shared" si="6"/>
        <v>325</v>
      </c>
      <c r="N106" s="27"/>
      <c r="O106" s="27"/>
      <c r="P106" s="19">
        <f t="shared" si="5"/>
        <v>6175</v>
      </c>
    </row>
    <row r="107" spans="1:16" ht="15" customHeight="1" x14ac:dyDescent="0.2">
      <c r="B107" s="46">
        <v>98</v>
      </c>
      <c r="C107" s="26" t="s">
        <v>20</v>
      </c>
      <c r="D107" s="35" t="s">
        <v>40</v>
      </c>
      <c r="E107" s="23" t="s">
        <v>115</v>
      </c>
      <c r="F107" s="37"/>
      <c r="G107" s="27"/>
      <c r="H107" s="27"/>
      <c r="I107" s="27"/>
      <c r="J107" s="27"/>
      <c r="K107" s="37">
        <v>6000</v>
      </c>
      <c r="L107" s="27"/>
      <c r="M107" s="27">
        <f t="shared" si="6"/>
        <v>300</v>
      </c>
      <c r="N107" s="27"/>
      <c r="O107" s="27"/>
      <c r="P107" s="19">
        <f t="shared" si="5"/>
        <v>5700</v>
      </c>
    </row>
    <row r="108" spans="1:16" ht="15" customHeight="1" x14ac:dyDescent="0.2">
      <c r="B108" s="46">
        <v>99</v>
      </c>
      <c r="C108" s="26" t="s">
        <v>20</v>
      </c>
      <c r="D108" s="35" t="s">
        <v>113</v>
      </c>
      <c r="E108" s="23" t="s">
        <v>114</v>
      </c>
      <c r="F108" s="37"/>
      <c r="G108" s="27"/>
      <c r="H108" s="27"/>
      <c r="I108" s="27"/>
      <c r="J108" s="27"/>
      <c r="K108" s="37">
        <v>14000</v>
      </c>
      <c r="L108" s="27"/>
      <c r="M108" s="27">
        <f t="shared" si="6"/>
        <v>700</v>
      </c>
      <c r="N108" s="27"/>
      <c r="O108" s="27"/>
      <c r="P108" s="19">
        <f t="shared" si="5"/>
        <v>13300</v>
      </c>
    </row>
    <row r="109" spans="1:16" ht="15" customHeight="1" x14ac:dyDescent="0.2">
      <c r="A109" s="1" t="s">
        <v>149</v>
      </c>
      <c r="B109" s="46">
        <v>100</v>
      </c>
      <c r="C109" s="26" t="s">
        <v>20</v>
      </c>
      <c r="D109" s="35" t="s">
        <v>136</v>
      </c>
      <c r="E109" s="23" t="s">
        <v>115</v>
      </c>
      <c r="F109" s="37"/>
      <c r="G109" s="27"/>
      <c r="H109" s="27"/>
      <c r="I109" s="27"/>
      <c r="J109" s="27"/>
      <c r="K109" s="37">
        <v>6589.29</v>
      </c>
      <c r="L109" s="27"/>
      <c r="M109" s="27">
        <v>225</v>
      </c>
      <c r="N109" s="27"/>
      <c r="O109" s="27"/>
      <c r="P109" s="19">
        <f t="shared" si="5"/>
        <v>6364.29</v>
      </c>
    </row>
    <row r="110" spans="1:16" ht="15" customHeight="1" x14ac:dyDescent="0.2">
      <c r="A110" s="1" t="s">
        <v>149</v>
      </c>
      <c r="B110" s="46">
        <v>101</v>
      </c>
      <c r="C110" s="26" t="s">
        <v>20</v>
      </c>
      <c r="D110" s="35" t="s">
        <v>137</v>
      </c>
      <c r="E110" s="23" t="s">
        <v>115</v>
      </c>
      <c r="F110" s="37"/>
      <c r="G110" s="27"/>
      <c r="H110" s="27"/>
      <c r="I110" s="27"/>
      <c r="J110" s="27"/>
      <c r="K110" s="37">
        <v>7321.43</v>
      </c>
      <c r="L110" s="27"/>
      <c r="M110" s="27">
        <v>250</v>
      </c>
      <c r="N110" s="27"/>
      <c r="O110" s="27"/>
      <c r="P110" s="19">
        <f t="shared" si="5"/>
        <v>7071.43</v>
      </c>
    </row>
    <row r="111" spans="1:16" ht="15" customHeight="1" x14ac:dyDescent="0.2">
      <c r="A111" s="1" t="s">
        <v>149</v>
      </c>
      <c r="B111" s="46">
        <v>102</v>
      </c>
      <c r="C111" s="26" t="s">
        <v>20</v>
      </c>
      <c r="D111" s="35" t="s">
        <v>138</v>
      </c>
      <c r="E111" s="23" t="s">
        <v>114</v>
      </c>
      <c r="F111" s="37"/>
      <c r="G111" s="27"/>
      <c r="H111" s="27"/>
      <c r="I111" s="27"/>
      <c r="J111" s="27"/>
      <c r="K111" s="37">
        <v>10250</v>
      </c>
      <c r="L111" s="27"/>
      <c r="M111" s="27">
        <v>512.5</v>
      </c>
      <c r="N111" s="27"/>
      <c r="O111" s="27"/>
      <c r="P111" s="19">
        <f t="shared" si="5"/>
        <v>9737.5</v>
      </c>
    </row>
    <row r="112" spans="1:16" ht="15" customHeight="1" x14ac:dyDescent="0.2">
      <c r="A112" s="1" t="s">
        <v>149</v>
      </c>
      <c r="B112" s="46">
        <v>103</v>
      </c>
      <c r="C112" s="26" t="s">
        <v>20</v>
      </c>
      <c r="D112" s="35" t="s">
        <v>139</v>
      </c>
      <c r="E112" s="23" t="s">
        <v>115</v>
      </c>
      <c r="F112" s="37"/>
      <c r="G112" s="27"/>
      <c r="H112" s="27"/>
      <c r="I112" s="27"/>
      <c r="J112" s="27"/>
      <c r="K112" s="37">
        <v>5857.14</v>
      </c>
      <c r="L112" s="27"/>
      <c r="M112" s="27">
        <v>200</v>
      </c>
      <c r="N112" s="27"/>
      <c r="O112" s="27"/>
      <c r="P112" s="19">
        <f t="shared" si="5"/>
        <v>5657.14</v>
      </c>
    </row>
    <row r="113" spans="1:16" ht="15" customHeight="1" x14ac:dyDescent="0.2">
      <c r="A113" s="1" t="s">
        <v>149</v>
      </c>
      <c r="B113" s="46">
        <v>104</v>
      </c>
      <c r="C113" s="26" t="s">
        <v>20</v>
      </c>
      <c r="D113" s="35" t="s">
        <v>140</v>
      </c>
      <c r="E113" s="23" t="s">
        <v>115</v>
      </c>
      <c r="F113" s="37"/>
      <c r="G113" s="27"/>
      <c r="H113" s="27"/>
      <c r="I113" s="27"/>
      <c r="J113" s="27"/>
      <c r="K113" s="37">
        <v>14642.86</v>
      </c>
      <c r="L113" s="27"/>
      <c r="M113" s="27">
        <v>732.14</v>
      </c>
      <c r="N113" s="27"/>
      <c r="O113" s="27"/>
      <c r="P113" s="19">
        <f t="shared" si="5"/>
        <v>13910.720000000001</v>
      </c>
    </row>
    <row r="114" spans="1:16" ht="15" customHeight="1" x14ac:dyDescent="0.2">
      <c r="A114" s="1" t="s">
        <v>149</v>
      </c>
      <c r="B114" s="46">
        <v>105</v>
      </c>
      <c r="C114" s="26" t="s">
        <v>20</v>
      </c>
      <c r="D114" s="35" t="s">
        <v>141</v>
      </c>
      <c r="E114" s="23" t="s">
        <v>115</v>
      </c>
      <c r="F114" s="37"/>
      <c r="G114" s="27"/>
      <c r="H114" s="27"/>
      <c r="I114" s="27"/>
      <c r="J114" s="27"/>
      <c r="K114" s="37">
        <v>5857.14</v>
      </c>
      <c r="L114" s="27"/>
      <c r="M114" s="27">
        <v>200</v>
      </c>
      <c r="N114" s="27"/>
      <c r="O114" s="27"/>
      <c r="P114" s="19">
        <f t="shared" si="5"/>
        <v>5657.14</v>
      </c>
    </row>
    <row r="115" spans="1:16" ht="15" customHeight="1" x14ac:dyDescent="0.2">
      <c r="A115" s="1" t="s">
        <v>149</v>
      </c>
      <c r="B115" s="46">
        <v>106</v>
      </c>
      <c r="C115" s="26" t="s">
        <v>20</v>
      </c>
      <c r="D115" s="35" t="s">
        <v>142</v>
      </c>
      <c r="E115" s="23" t="s">
        <v>114</v>
      </c>
      <c r="F115" s="37"/>
      <c r="G115" s="27"/>
      <c r="H115" s="27"/>
      <c r="I115" s="27"/>
      <c r="J115" s="27"/>
      <c r="K115" s="37">
        <v>25625</v>
      </c>
      <c r="L115" s="27"/>
      <c r="M115" s="27">
        <v>1143.97</v>
      </c>
      <c r="N115" s="27"/>
      <c r="O115" s="27"/>
      <c r="P115" s="19">
        <f t="shared" si="5"/>
        <v>24481.03</v>
      </c>
    </row>
    <row r="116" spans="1:16" ht="15" customHeight="1" x14ac:dyDescent="0.2">
      <c r="A116" s="1" t="s">
        <v>149</v>
      </c>
      <c r="B116" s="46">
        <v>107</v>
      </c>
      <c r="C116" s="26" t="s">
        <v>20</v>
      </c>
      <c r="D116" s="35" t="s">
        <v>143</v>
      </c>
      <c r="E116" s="23" t="s">
        <v>115</v>
      </c>
      <c r="F116" s="37"/>
      <c r="G116" s="27"/>
      <c r="H116" s="27"/>
      <c r="I116" s="27"/>
      <c r="J116" s="27"/>
      <c r="K116" s="37">
        <v>5857.14</v>
      </c>
      <c r="L116" s="27"/>
      <c r="M116" s="27">
        <v>200</v>
      </c>
      <c r="N116" s="27"/>
      <c r="O116" s="27"/>
      <c r="P116" s="19">
        <f t="shared" si="5"/>
        <v>5657.14</v>
      </c>
    </row>
    <row r="117" spans="1:16" ht="15" customHeight="1" x14ac:dyDescent="0.2">
      <c r="A117" s="1" t="s">
        <v>149</v>
      </c>
      <c r="B117" s="46">
        <v>108</v>
      </c>
      <c r="C117" s="26" t="s">
        <v>20</v>
      </c>
      <c r="D117" s="35" t="s">
        <v>144</v>
      </c>
      <c r="E117" s="23" t="s">
        <v>115</v>
      </c>
      <c r="F117" s="37"/>
      <c r="G117" s="27"/>
      <c r="H117" s="27"/>
      <c r="I117" s="27"/>
      <c r="J117" s="27"/>
      <c r="K117" s="37">
        <v>5857.14</v>
      </c>
      <c r="L117" s="27"/>
      <c r="M117" s="27">
        <v>200</v>
      </c>
      <c r="N117" s="27"/>
      <c r="O117" s="27"/>
      <c r="P117" s="19">
        <f t="shared" si="5"/>
        <v>5657.14</v>
      </c>
    </row>
    <row r="118" spans="1:16" ht="15" customHeight="1" x14ac:dyDescent="0.2">
      <c r="A118" s="1" t="s">
        <v>149</v>
      </c>
      <c r="B118" s="46">
        <v>109</v>
      </c>
      <c r="C118" s="26" t="s">
        <v>20</v>
      </c>
      <c r="D118" s="35" t="s">
        <v>145</v>
      </c>
      <c r="E118" s="23" t="s">
        <v>115</v>
      </c>
      <c r="F118" s="37"/>
      <c r="G118" s="27"/>
      <c r="H118" s="27"/>
      <c r="I118" s="27"/>
      <c r="J118" s="27"/>
      <c r="K118" s="37">
        <v>5857.14</v>
      </c>
      <c r="L118" s="27"/>
      <c r="M118" s="27">
        <v>200</v>
      </c>
      <c r="N118" s="27"/>
      <c r="O118" s="27"/>
      <c r="P118" s="19">
        <f t="shared" si="5"/>
        <v>5657.14</v>
      </c>
    </row>
    <row r="119" spans="1:16" ht="15" customHeight="1" x14ac:dyDescent="0.2">
      <c r="A119" s="1" t="s">
        <v>149</v>
      </c>
      <c r="B119" s="46">
        <v>110</v>
      </c>
      <c r="C119" s="26" t="s">
        <v>20</v>
      </c>
      <c r="D119" s="35" t="s">
        <v>146</v>
      </c>
      <c r="E119" s="23" t="s">
        <v>115</v>
      </c>
      <c r="F119" s="37"/>
      <c r="G119" s="27"/>
      <c r="H119" s="27"/>
      <c r="I119" s="27"/>
      <c r="J119" s="27"/>
      <c r="K119" s="37">
        <v>11714.29</v>
      </c>
      <c r="L119" s="27"/>
      <c r="M119" s="27">
        <v>585.71</v>
      </c>
      <c r="N119" s="27"/>
      <c r="O119" s="27"/>
      <c r="P119" s="19">
        <f t="shared" si="5"/>
        <v>11128.580000000002</v>
      </c>
    </row>
    <row r="120" spans="1:16" ht="15" customHeight="1" x14ac:dyDescent="0.2">
      <c r="A120" s="1" t="s">
        <v>149</v>
      </c>
      <c r="B120" s="46">
        <v>111</v>
      </c>
      <c r="C120" s="26" t="s">
        <v>20</v>
      </c>
      <c r="D120" s="35" t="s">
        <v>147</v>
      </c>
      <c r="E120" s="23" t="s">
        <v>114</v>
      </c>
      <c r="F120" s="37"/>
      <c r="G120" s="27"/>
      <c r="H120" s="27"/>
      <c r="I120" s="27"/>
      <c r="J120" s="27"/>
      <c r="K120" s="37">
        <v>20500</v>
      </c>
      <c r="L120" s="27"/>
      <c r="M120" s="27">
        <v>915.18</v>
      </c>
      <c r="N120" s="27"/>
      <c r="O120" s="27"/>
      <c r="P120" s="19">
        <f t="shared" si="5"/>
        <v>19584.82</v>
      </c>
    </row>
    <row r="122" spans="1:16" x14ac:dyDescent="0.2">
      <c r="C122" s="48"/>
      <c r="D122" s="2" t="s">
        <v>150</v>
      </c>
    </row>
    <row r="214" spans="7:7" x14ac:dyDescent="0.2">
      <c r="G214" s="3" t="s">
        <v>60</v>
      </c>
    </row>
  </sheetData>
  <mergeCells count="20">
    <mergeCell ref="A6:P6"/>
    <mergeCell ref="P8:P9"/>
    <mergeCell ref="B8:B9"/>
    <mergeCell ref="C8:C9"/>
    <mergeCell ref="D8:D9"/>
    <mergeCell ref="E8:E9"/>
    <mergeCell ref="O8:O9"/>
    <mergeCell ref="F8:F9"/>
    <mergeCell ref="G8:I8"/>
    <mergeCell ref="J8:J9"/>
    <mergeCell ref="A8:A9"/>
    <mergeCell ref="M8:M9"/>
    <mergeCell ref="K8:K9"/>
    <mergeCell ref="L8:L9"/>
    <mergeCell ref="N8:N9"/>
    <mergeCell ref="A1:P1"/>
    <mergeCell ref="A2:P2"/>
    <mergeCell ref="A3:P3"/>
    <mergeCell ref="A4:P4"/>
    <mergeCell ref="A5:P5"/>
  </mergeCells>
  <printOptions horizontalCentered="1" verticalCentered="1"/>
  <pageMargins left="0" right="0" top="0.74803149606299202" bottom="0.74803149606299202" header="0" footer="0"/>
  <pageSetup paperSize="14" scale="61" fitToHeight="0" orientation="landscape" r:id="rId1"/>
  <rowBreaks count="1" manualBreakCount="1">
    <brk id="4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Lemus</dc:creator>
  <cp:lastModifiedBy>Mariaelvira Linares Sandoval</cp:lastModifiedBy>
  <cp:lastPrinted>2021-05-18T17:34:49Z</cp:lastPrinted>
  <dcterms:created xsi:type="dcterms:W3CDTF">2019-08-06T20:59:18Z</dcterms:created>
  <dcterms:modified xsi:type="dcterms:W3CDTF">2021-05-18T17:34:51Z</dcterms:modified>
</cp:coreProperties>
</file>