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\\192.168.1.22\rr-hh\AÑO 2021\MARIAELVIRA\DATOS ABIERTOS\MAYO\"/>
    </mc:Choice>
  </mc:AlternateContent>
  <xr:revisionPtr revIDLastSave="0" documentId="13_ncr:1_{955DB780-6C72-4377-A2B7-DF98D67BBB25}" xr6:coauthVersionLast="36" xr6:coauthVersionMax="36" xr10:uidLastSave="{00000000-0000-0000-0000-000000000000}"/>
  <bookViews>
    <workbookView showSheetTabs="0"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Hoja1!$B$8:$N$101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4" i="1" l="1"/>
  <c r="Q114" i="1"/>
  <c r="N114" i="1"/>
  <c r="Q113" i="1"/>
  <c r="N113" i="1"/>
  <c r="Q112" i="1"/>
  <c r="Q111" i="1"/>
  <c r="N111" i="1"/>
  <c r="Q110" i="1"/>
  <c r="N110" i="1"/>
  <c r="Q109" i="1"/>
  <c r="N109" i="1"/>
  <c r="Q108" i="1"/>
  <c r="N108" i="1"/>
  <c r="Q107" i="1"/>
  <c r="N107" i="1"/>
  <c r="Q106" i="1"/>
  <c r="Q105" i="1"/>
  <c r="N105" i="1"/>
  <c r="N104" i="1"/>
  <c r="Q104" i="1" s="1"/>
  <c r="Q103" i="1"/>
  <c r="N103" i="1"/>
  <c r="N102" i="1"/>
  <c r="Q102" i="1" s="1"/>
  <c r="Q101" i="1"/>
  <c r="N101" i="1"/>
  <c r="N100" i="1"/>
  <c r="Q100" i="1" s="1"/>
  <c r="Q99" i="1"/>
  <c r="N99" i="1"/>
  <c r="N98" i="1"/>
  <c r="Q98" i="1" s="1"/>
  <c r="Q97" i="1"/>
  <c r="N97" i="1"/>
  <c r="N96" i="1"/>
  <c r="Q96" i="1" s="1"/>
  <c r="Q95" i="1"/>
  <c r="N95" i="1"/>
  <c r="N94" i="1"/>
  <c r="Q94" i="1" s="1"/>
  <c r="N93" i="1"/>
  <c r="Q93" i="1" s="1"/>
  <c r="N92" i="1"/>
  <c r="Q92" i="1" s="1"/>
  <c r="Q91" i="1"/>
  <c r="N91" i="1"/>
  <c r="N90" i="1"/>
  <c r="Q90" i="1" s="1"/>
  <c r="Q89" i="1"/>
  <c r="N89" i="1"/>
  <c r="N88" i="1"/>
  <c r="Q88" i="1" s="1"/>
  <c r="Q87" i="1"/>
  <c r="N87" i="1"/>
  <c r="N86" i="1"/>
  <c r="Q86" i="1" s="1"/>
  <c r="Q85" i="1"/>
  <c r="N85" i="1"/>
  <c r="N84" i="1"/>
  <c r="Q84" i="1" s="1"/>
  <c r="Q83" i="1"/>
  <c r="N83" i="1"/>
  <c r="N82" i="1"/>
  <c r="Q82" i="1" s="1"/>
  <c r="Q81" i="1"/>
  <c r="N81" i="1"/>
  <c r="N80" i="1"/>
  <c r="Q80" i="1" s="1"/>
  <c r="Q79" i="1"/>
  <c r="N79" i="1"/>
  <c r="N78" i="1"/>
  <c r="Q78" i="1" s="1"/>
  <c r="Q77" i="1"/>
  <c r="N77" i="1"/>
  <c r="N76" i="1"/>
  <c r="Q76" i="1" s="1"/>
  <c r="Q75" i="1"/>
  <c r="N75" i="1"/>
  <c r="N74" i="1"/>
  <c r="Q74" i="1" s="1"/>
  <c r="Q73" i="1"/>
  <c r="N73" i="1"/>
  <c r="N72" i="1"/>
  <c r="Q72" i="1" s="1"/>
  <c r="Q71" i="1"/>
  <c r="N71" i="1"/>
  <c r="N70" i="1"/>
  <c r="Q70" i="1" s="1"/>
  <c r="Q69" i="1"/>
  <c r="N69" i="1"/>
  <c r="N68" i="1"/>
  <c r="Q68" i="1" s="1"/>
  <c r="Q67" i="1"/>
  <c r="N67" i="1"/>
  <c r="N66" i="1"/>
  <c r="Q66" i="1" s="1"/>
  <c r="Q65" i="1"/>
  <c r="N65" i="1"/>
  <c r="N64" i="1"/>
  <c r="Q64" i="1" s="1"/>
  <c r="Q63" i="1"/>
  <c r="N63" i="1"/>
  <c r="N62" i="1"/>
  <c r="Q62" i="1" s="1"/>
  <c r="Q61" i="1"/>
  <c r="N61" i="1"/>
  <c r="N60" i="1"/>
  <c r="Q60" i="1" s="1"/>
  <c r="Q59" i="1"/>
  <c r="N59" i="1"/>
  <c r="N58" i="1"/>
  <c r="Q58" i="1" s="1"/>
  <c r="Q57" i="1"/>
  <c r="N57" i="1"/>
  <c r="N56" i="1"/>
  <c r="Q56" i="1" s="1"/>
  <c r="Q55" i="1"/>
  <c r="N55" i="1"/>
  <c r="N54" i="1"/>
  <c r="Q54" i="1" s="1"/>
  <c r="Q53" i="1"/>
  <c r="N53" i="1"/>
  <c r="N52" i="1"/>
  <c r="Q52" i="1" s="1"/>
  <c r="Q51" i="1"/>
  <c r="N51" i="1"/>
  <c r="N50" i="1"/>
  <c r="Q50" i="1" s="1"/>
  <c r="Q49" i="1"/>
  <c r="N48" i="1"/>
  <c r="Q48" i="1" s="1"/>
  <c r="Q47" i="1"/>
  <c r="N47" i="1"/>
  <c r="N46" i="1"/>
  <c r="Q46" i="1" s="1"/>
  <c r="Q45" i="1"/>
  <c r="N45" i="1"/>
  <c r="N44" i="1"/>
  <c r="Q44" i="1" s="1"/>
  <c r="Q43" i="1"/>
  <c r="N43" i="1"/>
  <c r="N42" i="1"/>
  <c r="Q42" i="1" s="1"/>
  <c r="Q41" i="1"/>
  <c r="N41" i="1"/>
  <c r="N40" i="1"/>
  <c r="Q40" i="1" s="1"/>
  <c r="Q39" i="1"/>
  <c r="N39" i="1"/>
  <c r="N38" i="1"/>
  <c r="Q38" i="1" s="1"/>
  <c r="Q37" i="1"/>
  <c r="Q36" i="1"/>
  <c r="N36" i="1"/>
  <c r="Q35" i="1"/>
  <c r="Q34" i="1"/>
  <c r="N34" i="1"/>
  <c r="Q33" i="1"/>
  <c r="N32" i="1"/>
  <c r="Q32" i="1" s="1"/>
  <c r="N31" i="1"/>
  <c r="Q31" i="1" s="1"/>
  <c r="N30" i="1"/>
  <c r="Q30" i="1" s="1"/>
  <c r="N29" i="1"/>
  <c r="Q29" i="1" s="1"/>
  <c r="N28" i="1"/>
  <c r="Q28" i="1" s="1"/>
  <c r="N27" i="1"/>
  <c r="Q27" i="1" s="1"/>
  <c r="N26" i="1"/>
  <c r="Q26" i="1" s="1"/>
  <c r="N25" i="1"/>
  <c r="Q25" i="1" s="1"/>
  <c r="N24" i="1"/>
  <c r="Q24" i="1" s="1"/>
  <c r="K23" i="1"/>
  <c r="Q23" i="1" s="1"/>
  <c r="K22" i="1"/>
  <c r="Q22" i="1" s="1"/>
  <c r="K21" i="1"/>
  <c r="Q21" i="1" s="1"/>
  <c r="K20" i="1"/>
  <c r="Q20" i="1" s="1"/>
  <c r="K19" i="1"/>
  <c r="Q19" i="1" s="1"/>
  <c r="K18" i="1"/>
  <c r="Q18" i="1" s="1"/>
  <c r="K17" i="1"/>
  <c r="Q17" i="1" s="1"/>
  <c r="K16" i="1"/>
  <c r="Q16" i="1" s="1"/>
  <c r="K15" i="1"/>
  <c r="Q15" i="1" s="1"/>
  <c r="K14" i="1"/>
  <c r="Q14" i="1" s="1"/>
  <c r="K13" i="1"/>
  <c r="Q13" i="1" s="1"/>
  <c r="K12" i="1"/>
  <c r="Q12" i="1" s="1"/>
  <c r="K11" i="1"/>
  <c r="Q11" i="1" s="1"/>
  <c r="Q10" i="1"/>
</calcChain>
</file>

<file path=xl/sharedStrings.xml><?xml version="1.0" encoding="utf-8"?>
<sst xmlns="http://schemas.openxmlformats.org/spreadsheetml/2006/main" count="375" uniqueCount="148">
  <si>
    <t>N°.</t>
  </si>
  <si>
    <t>RENGLÓN</t>
  </si>
  <si>
    <t>TOTAL INGRESOS</t>
  </si>
  <si>
    <t xml:space="preserve">HONORARIOS </t>
  </si>
  <si>
    <t xml:space="preserve">TOTAL DESCUENTOS </t>
  </si>
  <si>
    <t>VIÁTICOS</t>
  </si>
  <si>
    <t>DESCUENTO JUDICIAL</t>
  </si>
  <si>
    <t>LIQUIDO</t>
  </si>
  <si>
    <t>MONETARIO</t>
  </si>
  <si>
    <t>66-2000</t>
  </si>
  <si>
    <t>PROFESIONAL</t>
  </si>
  <si>
    <t>022</t>
  </si>
  <si>
    <t>DIRECTOR EJECUTIVO IV</t>
  </si>
  <si>
    <t>EDGAR ROLANDO MARIZUYA TELÓN</t>
  </si>
  <si>
    <t>LUCY CRISTABEL ROSALES DE LEÓN</t>
  </si>
  <si>
    <t>LUIS ANTONIO MENCHÚ MORALES</t>
  </si>
  <si>
    <t>ROLANDO ELIGIO SANTIZO TAJIBOY</t>
  </si>
  <si>
    <t>SILVIA BEATRIZ LAJ GONZÁLEZ</t>
  </si>
  <si>
    <t>SUBDIRECTOR  EJECUTIVO III</t>
  </si>
  <si>
    <t>DIRECTOR EJECUTIVO III</t>
  </si>
  <si>
    <t>029</t>
  </si>
  <si>
    <t>MARLEN MARELISA DE LA ROSA DÓNIS</t>
  </si>
  <si>
    <t>WALTER GARCÍA MÉNDEZ</t>
  </si>
  <si>
    <t>CARLOS HUMBERTO GUERRA MARROQUÍN</t>
  </si>
  <si>
    <t>IRÍS RAQUEL MEJÍA CARRANZA DE GONZÁLEZ</t>
  </si>
  <si>
    <t>JORGE ERNESTO RAMOS PÉREZ</t>
  </si>
  <si>
    <t>JOSÉ ANDRES CORADO ARMAS</t>
  </si>
  <si>
    <t>JUAN CARLOS PACHECO HERRERA</t>
  </si>
  <si>
    <t>JULIO MANUEL RODRÍGUEZ CORTEZ</t>
  </si>
  <si>
    <t>YECELI JOHANA OCHOA LÓPEZ</t>
  </si>
  <si>
    <t>KEVIN ALBERTO LÓPEZ VÁSQUEZ</t>
  </si>
  <si>
    <t>JOSÉ LÓPEZ MENDOZA</t>
  </si>
  <si>
    <t>MARIO ESAÚ RIVERA PALACIOS</t>
  </si>
  <si>
    <t>INGRID PATRICIA BREMERMANN RAMÍREZ</t>
  </si>
  <si>
    <t>MARCO VINICIO VALLEJO CASTAÑEDA</t>
  </si>
  <si>
    <t>FREDY ARMANDO OSOY HERNÁNDEZ</t>
  </si>
  <si>
    <t xml:space="preserve">FREDY BENJAMÍN GIRÓN LÓPEZ </t>
  </si>
  <si>
    <t>HEBERTH GIOVANNI RODRÍGUEZ ORTIZ</t>
  </si>
  <si>
    <t>JULIO ALFONSO GÓMEZ CORLAYÁ</t>
  </si>
  <si>
    <t>VILMA LILIANA CABRERA GÓMEZ</t>
  </si>
  <si>
    <t>VILMA ALVAREZ OSEIDA DE TARACENA</t>
  </si>
  <si>
    <t>DOUGLAS IVÁN ALBUREZ RUSTRÍAN</t>
  </si>
  <si>
    <t>MARTA PEDRO DIEGO</t>
  </si>
  <si>
    <t>ROBERTO ZEPEDA CORADO</t>
  </si>
  <si>
    <t>RODRIGO FERNANDO CHOC MAQUIN</t>
  </si>
  <si>
    <t xml:space="preserve">ARTURO MONROY JORDÁN </t>
  </si>
  <si>
    <t>BRENDA MARÍA BÚCARO MORALES</t>
  </si>
  <si>
    <t>ENMA SULINA SOSA RECINOS</t>
  </si>
  <si>
    <t>ALEIRA NOEMÍ CRUZ CARIAS</t>
  </si>
  <si>
    <t>MILDRED LISBETH PICHIYÁ VELÁSQUEZ</t>
  </si>
  <si>
    <t>BRYAN STEVE SINAY ALVAREZ</t>
  </si>
  <si>
    <t>GIOVANI FRANCISCO TAHUITE LÓPEZ</t>
  </si>
  <si>
    <t xml:space="preserve">LIGGIA MILITZA MENDEZ RAMOS </t>
  </si>
  <si>
    <t xml:space="preserve">DEPARTAMENTO DE RECURSOS HUMANOS </t>
  </si>
  <si>
    <t>PETER GIOVANNI SANTIAGO ZAPATA</t>
  </si>
  <si>
    <t>ELBINA MELANIE TIU LÓPEZ</t>
  </si>
  <si>
    <t>CARLOS RIGOBERTO GARCÍA GARCÍA</t>
  </si>
  <si>
    <t>SUBDIRECTOR EJECUTIVO IV</t>
  </si>
  <si>
    <t xml:space="preserve">MARIO GUSTAVO AGUILAR ALEMAN </t>
  </si>
  <si>
    <t>.</t>
  </si>
  <si>
    <t xml:space="preserve">ALAN ROBERTO LÓPEZ BOLAÑOS </t>
  </si>
  <si>
    <t>LLEFERSON JOSUE SANDOVAL ANAVISCA</t>
  </si>
  <si>
    <t>ANA MARÍA CORONADO CASTILLO</t>
  </si>
  <si>
    <t>RICARDO FIGUEROA SÁNCHEZ</t>
  </si>
  <si>
    <t>LILIAN ANGELICA GODOY TRUJILLO</t>
  </si>
  <si>
    <t>JORLENY ABIGAIL CASTILLO QUINTANA</t>
  </si>
  <si>
    <t>EDIN GILBERTO PORTILLO PORTILLO</t>
  </si>
  <si>
    <t>ELIZABETH LEMUS ORELLANA</t>
  </si>
  <si>
    <t>NANCY ESMERALDA FLORES SOLARES</t>
  </si>
  <si>
    <t>MYNOR GUSTAVO TZICAP TZUNÚN</t>
  </si>
  <si>
    <t>NOMBRES Y APELLIDOS</t>
  </si>
  <si>
    <t>OLGA LETICIA FLORES ROQUE</t>
  </si>
  <si>
    <r>
      <rPr>
        <b/>
        <sz val="10"/>
        <color rgb="FF000000"/>
        <rFont val="Calibri"/>
        <family val="2"/>
        <scheme val="minor"/>
      </rPr>
      <t>CARGO y/o PUESTO</t>
    </r>
  </si>
  <si>
    <r>
      <rPr>
        <b/>
        <sz val="10"/>
        <color rgb="FF000000"/>
        <rFont val="Calibri"/>
        <family val="2"/>
        <scheme val="minor"/>
      </rPr>
      <t>SALARIO</t>
    </r>
  </si>
  <si>
    <t>UNIDAD EJECUTORA DE CONSERVACION VIAL  - COVIAL-</t>
  </si>
  <si>
    <t>FRED MAZARIEGOS FLORES</t>
  </si>
  <si>
    <r>
      <rPr>
        <b/>
        <sz val="10"/>
        <color rgb="FF000000"/>
        <rFont val="Calibri"/>
        <family val="2"/>
        <scheme val="minor"/>
      </rPr>
      <t>B    O    N    O    S</t>
    </r>
  </si>
  <si>
    <t>IVA RETENIDO SEGÚN DECRETO 20-2006</t>
  </si>
  <si>
    <r>
      <t xml:space="preserve">JEFE:   </t>
    </r>
    <r>
      <rPr>
        <sz val="14"/>
        <color theme="1"/>
        <rFont val="Calibri"/>
        <family val="2"/>
        <scheme val="minor"/>
      </rPr>
      <t>Licda.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Leticia Flores Roque</t>
    </r>
  </si>
  <si>
    <t>MARIO SAÚL DE LEÓN HIP</t>
  </si>
  <si>
    <t>JOSE ARMANDO ALVARADO MIYARES</t>
  </si>
  <si>
    <t>BYRON OBDULIO SOTO ORDOÑEZ</t>
  </si>
  <si>
    <t>KATHERIN MARIELOS ALVAREZ AGUILAR</t>
  </si>
  <si>
    <t>BYRON ADONIAS CAMEL YOC</t>
  </si>
  <si>
    <t>FRANCISCO EFRAÍN RUIZ ACEVEDO</t>
  </si>
  <si>
    <t>LUISA FERNANDA GUADALUPE SIERRA SANTIZO</t>
  </si>
  <si>
    <t>MARÍA JOSÉ CEBALLOS SANTIZO</t>
  </si>
  <si>
    <t>CLAUDIA MERCEDES ALONZO TRUJILLO DE URRUTIA</t>
  </si>
  <si>
    <t>EVELYN ALEIDY LEMUS CIFUENTES DE MEJIA</t>
  </si>
  <si>
    <t>JOSÉ EFRAÍN MATÍAS RAMÍREZ</t>
  </si>
  <si>
    <t>CARLOS ALBERTO ABÁ ABAD</t>
  </si>
  <si>
    <t>MARÍA ANDREA MIRANDA MONTERROSO</t>
  </si>
  <si>
    <t>IMELDA ADALÍ ÁVILA GONZÁLEZ</t>
  </si>
  <si>
    <t>TEOFILO ELIZANDRO MARROQUÍN AGUILAR</t>
  </si>
  <si>
    <t>RAFAEL BENJAMÍN CASTILLO GÓMEZ</t>
  </si>
  <si>
    <t>LUIS ARTURO POZUELOS JUÁREZ</t>
  </si>
  <si>
    <t>ERVIN ERNESTO GARCÍA LÓPEZ</t>
  </si>
  <si>
    <t>ILEANA ANTONIA MEJÍA HERNANDEZ</t>
  </si>
  <si>
    <t>LILIAN LISETH MAJTZUL RAMIREZ DE MARTÍNEZ</t>
  </si>
  <si>
    <t>ÁNGEL ESTUARDO MARÍN MIXTIA</t>
  </si>
  <si>
    <t>JAVIER ALEJANDRO SAMAYOA JIMÉNEZ</t>
  </si>
  <si>
    <t>HILDA ARGENTINA FLORES MALDONADO DE RAYMUNDO</t>
  </si>
  <si>
    <t>WALTER ALFREDO HUEZO</t>
  </si>
  <si>
    <t>YORVIN ESTUARDO VALDEZ WASHINGTON</t>
  </si>
  <si>
    <t>LAURA IXCACOJ BATZIN</t>
  </si>
  <si>
    <t>LESBIA JUDITH MÉRIDA NAVICHOQUE</t>
  </si>
  <si>
    <t>ELENA INÉS GODOY PACAY</t>
  </si>
  <si>
    <t>MARIAELVIRA LINARES SANDOVAL</t>
  </si>
  <si>
    <t>ANDREA GRIZZEL ORDOÑEZ RAMIREZ</t>
  </si>
  <si>
    <t>MARÍA SUSANA PRADO GARCÍA</t>
  </si>
  <si>
    <t>PROFESIONALES</t>
  </si>
  <si>
    <t>TÉCNICOS</t>
  </si>
  <si>
    <t>021</t>
  </si>
  <si>
    <r>
      <rPr>
        <b/>
        <u/>
        <sz val="14"/>
        <color theme="1"/>
        <rFont val="Calibri"/>
        <family val="2"/>
        <scheme val="minor"/>
      </rPr>
      <t>RESPONSABLE DE LA ACTUALIZACION DE INFORMACIÓN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MARIAELVIRA LINARES.</t>
    </r>
  </si>
  <si>
    <t>EVELYN SUSETTE ARRIAGA MARROQUIN</t>
  </si>
  <si>
    <t>ARMANDO LUISIÑO SANCHEZ NORIEGA</t>
  </si>
  <si>
    <t>MARIO RENE ESPINOZA PALACIOS</t>
  </si>
  <si>
    <t>ANABELLA ACEITUNO ALVAREZ DE ORTIZ</t>
  </si>
  <si>
    <t>ANGELINNE MERCEDES PÉREZ LEMUS</t>
  </si>
  <si>
    <t>LEYDY MARISA OLAYO MARTINEZ</t>
  </si>
  <si>
    <t>FERNANDO JOSE GONZALEZ CHÍN</t>
  </si>
  <si>
    <t>LUCERO YESENIA ALVARADO JIMÉNEZ</t>
  </si>
  <si>
    <t>MARICELA SALVADOR TOQUER</t>
  </si>
  <si>
    <t>JOSE DANIEL GONZALEZ GOMEZ</t>
  </si>
  <si>
    <t>OSCAR ANTONIO CRUZ FLORES</t>
  </si>
  <si>
    <t>JORGE MARIO MARTÍNEZ GODOY</t>
  </si>
  <si>
    <t>DINA CELESTE LUX JUÁREZ</t>
  </si>
  <si>
    <t>LUIS CARLOS MAZÁ MORALES</t>
  </si>
  <si>
    <t>#</t>
  </si>
  <si>
    <t>ACUERDO GUBERNATIVO NÚMERO 50-2021 ARTÍCULO 3. INFORMACIÓN PÚBLICA BAJO LA MODALIDAD DE DATOS ABIERTOS</t>
  </si>
  <si>
    <t>BONO 14</t>
  </si>
  <si>
    <t>LUISA MARÍA MENDOZA RUANO</t>
  </si>
  <si>
    <t>JEFE DE DEPARTAMENTO DE VISA</t>
  </si>
  <si>
    <t>##</t>
  </si>
  <si>
    <t>GUSTAVO ADOLFO ORTIZ DE LEON</t>
  </si>
  <si>
    <t>ENRIQUE SALVADOR SOLIS REYNOSO</t>
  </si>
  <si>
    <t>###</t>
  </si>
  <si>
    <t>WILMER FRANCISCO FALLAS RAMOS</t>
  </si>
  <si>
    <t>PAUL ERALDO ELISEO RODRÍGUEZ MONTES</t>
  </si>
  <si>
    <t>####</t>
  </si>
  <si>
    <t>ELVIS ARNOLDO FUENTES SALVADOR</t>
  </si>
  <si>
    <t>JOSSELYN ALEJANDRA GARRIDO RAYMUNDO</t>
  </si>
  <si>
    <t>PAGO CORRESPONDIENTE A LOS MESES DE  MARZO, ABRIL Y MAYO</t>
  </si>
  <si>
    <t>PAGO CORRESPONDIENTE A 73 DÍAS</t>
  </si>
  <si>
    <t>PAGO CORRESPONDIENTE A LOS MESES DE ABRIL Y MAYO</t>
  </si>
  <si>
    <t>NÓMINA ADICIONAL/PAGO CORRESPONDIENTE A 19 DÍAS DEL MES DE MARZO</t>
  </si>
  <si>
    <t>JOSÉ GUILLERMO CASTANEDA CALACÁN</t>
  </si>
  <si>
    <t xml:space="preserve"> Fecha de emisión: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</si>
</sst>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[$Q-100A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indexed="8"/>
      <name val="Malgun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0" fontId="1" fillId="0" borderId="0"/>
  </cellStyleXfs>
  <cellXfs count="56">
    <xf numFmtId="0" fontId="0" fillId="0" borderId="0" xfId="0"/>
    <xf numFmtId="0" fontId="6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1" applyFont="1" applyFill="1" applyBorder="1" applyAlignment="1">
      <alignment horizontal="left" vertical="center"/>
    </xf>
    <xf numFmtId="164" fontId="4" fillId="0" borderId="0" xfId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166" fontId="4" fillId="0" borderId="0" xfId="0" applyNumberFormat="1" applyFont="1" applyFill="1"/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6" fontId="5" fillId="0" borderId="1" xfId="1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center" wrapText="1"/>
    </xf>
    <xf numFmtId="166" fontId="8" fillId="0" borderId="1" xfId="1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wrapText="1"/>
    </xf>
    <xf numFmtId="166" fontId="5" fillId="2" borderId="1" xfId="1" applyNumberFormat="1" applyFont="1" applyFill="1" applyBorder="1" applyAlignment="1">
      <alignment horizontal="right" wrapText="1"/>
    </xf>
    <xf numFmtId="166" fontId="8" fillId="2" borderId="1" xfId="1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center" wrapText="1"/>
    </xf>
    <xf numFmtId="0" fontId="4" fillId="2" borderId="0" xfId="0" applyFont="1" applyFill="1"/>
    <xf numFmtId="166" fontId="7" fillId="0" borderId="0" xfId="0" applyNumberFormat="1" applyFont="1" applyFill="1" applyBorder="1" applyAlignment="1">
      <alignment horizontal="left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45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166" fontId="6" fillId="0" borderId="1" xfId="0" applyNumberFormat="1" applyFont="1" applyFill="1" applyBorder="1" applyAlignment="1">
      <alignment horizontal="center"/>
    </xf>
  </cellXfs>
  <cellStyles count="9">
    <cellStyle name="Millares 2" xfId="4" xr:uid="{00000000-0005-0000-0000-000000000000}"/>
    <cellStyle name="Moneda" xfId="1" builtinId="4"/>
    <cellStyle name="Moneda 2" xfId="5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Normal 2 3" xfId="6" xr:uid="{00000000-0005-0000-0000-000006000000}"/>
    <cellStyle name="Normal 3" xfId="8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595312</xdr:colOff>
      <xdr:row>0</xdr:row>
      <xdr:rowOff>52736</xdr:rowOff>
    </xdr:from>
    <xdr:to>
      <xdr:col>16</xdr:col>
      <xdr:colOff>5791</xdr:colOff>
      <xdr:row>6</xdr:row>
      <xdr:rowOff>161594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8052" y="52736"/>
          <a:ext cx="1902636" cy="15180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15890</xdr:colOff>
      <xdr:row>0</xdr:row>
      <xdr:rowOff>49661</xdr:rowOff>
    </xdr:from>
    <xdr:to>
      <xdr:col>3</xdr:col>
      <xdr:colOff>2296439</xdr:colOff>
      <xdr:row>6</xdr:row>
      <xdr:rowOff>172321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73" b="30097"/>
        <a:stretch/>
      </xdr:blipFill>
      <xdr:spPr>
        <a:xfrm>
          <a:off x="276849" y="49661"/>
          <a:ext cx="3154761" cy="1531838"/>
        </a:xfrm>
        <a:prstGeom prst="rect">
          <a:avLst/>
        </a:prstGeom>
      </xdr:spPr>
    </xdr:pic>
    <xdr:clientData/>
  </xdr:twoCellAnchor>
  <xdr:twoCellAnchor editAs="oneCell">
    <xdr:from>
      <xdr:col>12</xdr:col>
      <xdr:colOff>78287</xdr:colOff>
      <xdr:row>0</xdr:row>
      <xdr:rowOff>71438</xdr:rowOff>
    </xdr:from>
    <xdr:to>
      <xdr:col>13</xdr:col>
      <xdr:colOff>534150</xdr:colOff>
      <xdr:row>7</xdr:row>
      <xdr:rowOff>119062</xdr:rowOff>
    </xdr:to>
    <xdr:pic>
      <xdr:nvPicPr>
        <xdr:cNvPr id="8" name="Imagen 7" descr="Inicio - Portal MCD">
          <a:extLst>
            <a:ext uri="{FF2B5EF4-FFF2-40B4-BE49-F238E27FC236}">
              <a16:creationId xmlns:a16="http://schemas.microsoft.com/office/drawing/2014/main" id="{45B391E4-3D63-4582-B187-67061EB07C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97"/>
        <a:stretch/>
      </xdr:blipFill>
      <xdr:spPr bwMode="auto">
        <a:xfrm>
          <a:off x="13217568" y="71438"/>
          <a:ext cx="1669321" cy="171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4"/>
  <sheetViews>
    <sheetView tabSelected="1" zoomScale="69" zoomScaleNormal="69" zoomScaleSheetLayoutView="41" workbookViewId="0">
      <pane ySplit="9" topLeftCell="A145" activePane="bottomLeft" state="frozen"/>
      <selection pane="bottomLeft" activeCell="G9" sqref="G9"/>
    </sheetView>
  </sheetViews>
  <sheetFormatPr baseColWidth="10" defaultRowHeight="12.75" x14ac:dyDescent="0.2"/>
  <cols>
    <col min="1" max="1" width="9.5703125" style="1" customWidth="1"/>
    <col min="2" max="2" width="5.140625" style="3" customWidth="1"/>
    <col min="3" max="3" width="8" style="3" customWidth="1"/>
    <col min="4" max="4" width="51.140625" style="2" customWidth="1"/>
    <col min="5" max="5" width="29.5703125" style="3" customWidth="1"/>
    <col min="6" max="6" width="17.42578125" style="12" customWidth="1"/>
    <col min="7" max="7" width="11.7109375" style="3" customWidth="1"/>
    <col min="8" max="8" width="10.28515625" style="3" customWidth="1"/>
    <col min="9" max="9" width="12.5703125" style="3" customWidth="1"/>
    <col min="10" max="10" width="14.42578125" style="3" customWidth="1"/>
    <col min="11" max="11" width="16.28515625" style="3" customWidth="1"/>
    <col min="12" max="12" width="16.7109375" style="3" customWidth="1"/>
    <col min="13" max="13" width="18.28515625" style="3" customWidth="1"/>
    <col min="14" max="14" width="10" style="3" customWidth="1"/>
    <col min="15" max="15" width="12.5703125" style="3" customWidth="1"/>
    <col min="16" max="16" width="14.85546875" style="11" customWidth="1"/>
    <col min="17" max="16384" width="11.42578125" style="3"/>
  </cols>
  <sheetData>
    <row r="1" spans="1:17" s="4" customFormat="1" ht="18.75" x14ac:dyDescent="0.3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s="4" customFormat="1" ht="18.75" x14ac:dyDescent="0.3">
      <c r="A2" s="48" t="s">
        <v>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7" s="4" customFormat="1" ht="18.75" x14ac:dyDescent="0.3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s="4" customFormat="1" ht="18.75" x14ac:dyDescent="0.3">
      <c r="A4" s="48" t="s">
        <v>113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s="4" customFormat="1" ht="18.75" x14ac:dyDescent="0.3">
      <c r="A5" s="48" t="s">
        <v>147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7" s="4" customFormat="1" ht="18.75" x14ac:dyDescent="0.3">
      <c r="A6" s="48" t="s">
        <v>129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7" s="6" customFormat="1" ht="20.25" customHeight="1" x14ac:dyDescent="0.2">
      <c r="A7" s="5"/>
      <c r="D7" s="2"/>
      <c r="F7" s="41"/>
      <c r="G7" s="13"/>
      <c r="H7" s="13"/>
      <c r="I7" s="13"/>
      <c r="J7" s="13"/>
      <c r="K7" s="7"/>
      <c r="L7" s="8"/>
      <c r="M7" s="8"/>
      <c r="N7" s="8"/>
      <c r="P7" s="8"/>
    </row>
    <row r="8" spans="1:17" s="9" customFormat="1" ht="15" customHeight="1" x14ac:dyDescent="0.25">
      <c r="A8" s="52"/>
      <c r="B8" s="49" t="s">
        <v>0</v>
      </c>
      <c r="C8" s="50" t="s">
        <v>1</v>
      </c>
      <c r="D8" s="49" t="s">
        <v>70</v>
      </c>
      <c r="E8" s="49" t="s">
        <v>72</v>
      </c>
      <c r="F8" s="51" t="s">
        <v>73</v>
      </c>
      <c r="G8" s="49" t="s">
        <v>76</v>
      </c>
      <c r="H8" s="49"/>
      <c r="I8" s="49"/>
      <c r="J8" s="49"/>
      <c r="K8" s="49" t="s">
        <v>2</v>
      </c>
      <c r="L8" s="49" t="s">
        <v>3</v>
      </c>
      <c r="M8" s="49" t="s">
        <v>4</v>
      </c>
      <c r="N8" s="49" t="s">
        <v>77</v>
      </c>
      <c r="O8" s="49" t="s">
        <v>5</v>
      </c>
      <c r="P8" s="49" t="s">
        <v>6</v>
      </c>
      <c r="Q8" s="49" t="s">
        <v>7</v>
      </c>
    </row>
    <row r="9" spans="1:17" s="10" customFormat="1" ht="45" customHeight="1" x14ac:dyDescent="0.25">
      <c r="A9" s="52"/>
      <c r="B9" s="49"/>
      <c r="C9" s="50"/>
      <c r="D9" s="49"/>
      <c r="E9" s="49"/>
      <c r="F9" s="51"/>
      <c r="G9" s="47" t="s">
        <v>8</v>
      </c>
      <c r="H9" s="47" t="s">
        <v>9</v>
      </c>
      <c r="I9" s="47" t="s">
        <v>10</v>
      </c>
      <c r="J9" s="47" t="s">
        <v>130</v>
      </c>
      <c r="K9" s="49"/>
      <c r="L9" s="49"/>
      <c r="M9" s="49"/>
      <c r="N9" s="49"/>
      <c r="O9" s="49"/>
      <c r="P9" s="49"/>
      <c r="Q9" s="49"/>
    </row>
    <row r="10" spans="1:17" s="40" customFormat="1" ht="15" customHeight="1" x14ac:dyDescent="0.2">
      <c r="A10" s="11" t="s">
        <v>128</v>
      </c>
      <c r="B10" s="45">
        <v>1</v>
      </c>
      <c r="C10" s="15" t="s">
        <v>112</v>
      </c>
      <c r="D10" s="16" t="s">
        <v>131</v>
      </c>
      <c r="E10" s="14" t="s">
        <v>132</v>
      </c>
      <c r="F10" s="17">
        <v>24750</v>
      </c>
      <c r="G10" s="17">
        <v>6000</v>
      </c>
      <c r="H10" s="17">
        <v>750</v>
      </c>
      <c r="I10" s="17">
        <v>1125</v>
      </c>
      <c r="J10" s="17"/>
      <c r="K10" s="17">
        <v>32625</v>
      </c>
      <c r="L10" s="17"/>
      <c r="M10" s="17">
        <v>7161.72</v>
      </c>
      <c r="N10" s="18"/>
      <c r="O10" s="20"/>
      <c r="P10" s="19"/>
      <c r="Q10" s="18">
        <f>K10-M10</f>
        <v>25463.279999999999</v>
      </c>
    </row>
    <row r="11" spans="1:17" s="40" customFormat="1" ht="15" customHeight="1" x14ac:dyDescent="0.2">
      <c r="A11" s="1"/>
      <c r="B11" s="45">
        <v>2</v>
      </c>
      <c r="C11" s="15" t="s">
        <v>11</v>
      </c>
      <c r="D11" s="16" t="s">
        <v>13</v>
      </c>
      <c r="E11" s="14" t="s">
        <v>12</v>
      </c>
      <c r="F11" s="17">
        <v>17250</v>
      </c>
      <c r="G11" s="17"/>
      <c r="H11" s="17">
        <v>250</v>
      </c>
      <c r="I11" s="17">
        <v>375</v>
      </c>
      <c r="J11" s="17"/>
      <c r="K11" s="17">
        <f t="shared" ref="K11:K18" si="0">SUM(F11+H11+I11)</f>
        <v>17875</v>
      </c>
      <c r="L11" s="17"/>
      <c r="M11" s="17">
        <v>3945.34</v>
      </c>
      <c r="N11" s="18"/>
      <c r="O11" s="20"/>
      <c r="P11" s="19"/>
      <c r="Q11" s="18">
        <f t="shared" ref="Q11:Q23" si="1">K11-M11</f>
        <v>13929.66</v>
      </c>
    </row>
    <row r="12" spans="1:17" s="40" customFormat="1" ht="15" customHeight="1" x14ac:dyDescent="0.2">
      <c r="A12" s="1"/>
      <c r="B12" s="45">
        <v>3</v>
      </c>
      <c r="C12" s="15" t="s">
        <v>11</v>
      </c>
      <c r="D12" s="16" t="s">
        <v>14</v>
      </c>
      <c r="E12" s="14" t="s">
        <v>12</v>
      </c>
      <c r="F12" s="17">
        <v>17250</v>
      </c>
      <c r="G12" s="17"/>
      <c r="H12" s="17">
        <v>250</v>
      </c>
      <c r="I12" s="17">
        <v>375</v>
      </c>
      <c r="J12" s="17"/>
      <c r="K12" s="17">
        <f t="shared" si="0"/>
        <v>17875</v>
      </c>
      <c r="L12" s="17"/>
      <c r="M12" s="17">
        <v>3945.34</v>
      </c>
      <c r="N12" s="18"/>
      <c r="O12" s="21"/>
      <c r="P12" s="19"/>
      <c r="Q12" s="18">
        <f t="shared" si="1"/>
        <v>13929.66</v>
      </c>
    </row>
    <row r="13" spans="1:17" s="40" customFormat="1" ht="24.75" customHeight="1" x14ac:dyDescent="0.2">
      <c r="A13" s="1"/>
      <c r="B13" s="45">
        <v>4</v>
      </c>
      <c r="C13" s="15" t="s">
        <v>11</v>
      </c>
      <c r="D13" s="16" t="s">
        <v>52</v>
      </c>
      <c r="E13" s="14" t="s">
        <v>12</v>
      </c>
      <c r="F13" s="17">
        <v>17250</v>
      </c>
      <c r="G13" s="17"/>
      <c r="H13" s="17">
        <v>250</v>
      </c>
      <c r="I13" s="17">
        <v>375</v>
      </c>
      <c r="J13" s="17"/>
      <c r="K13" s="17">
        <f t="shared" si="0"/>
        <v>17875</v>
      </c>
      <c r="L13" s="17"/>
      <c r="M13" s="17">
        <v>3945.34</v>
      </c>
      <c r="N13" s="18"/>
      <c r="O13" s="20"/>
      <c r="P13" s="19"/>
      <c r="Q13" s="18">
        <f t="shared" si="1"/>
        <v>13929.66</v>
      </c>
    </row>
    <row r="14" spans="1:17" s="40" customFormat="1" ht="19.5" customHeight="1" x14ac:dyDescent="0.2">
      <c r="A14" s="1"/>
      <c r="B14" s="45">
        <v>5</v>
      </c>
      <c r="C14" s="15" t="s">
        <v>11</v>
      </c>
      <c r="D14" s="16" t="s">
        <v>15</v>
      </c>
      <c r="E14" s="14" t="s">
        <v>12</v>
      </c>
      <c r="F14" s="17">
        <v>17250</v>
      </c>
      <c r="G14" s="17"/>
      <c r="H14" s="17">
        <v>250</v>
      </c>
      <c r="I14" s="17">
        <v>375</v>
      </c>
      <c r="J14" s="17"/>
      <c r="K14" s="17">
        <f t="shared" si="0"/>
        <v>17875</v>
      </c>
      <c r="L14" s="17"/>
      <c r="M14" s="17">
        <v>3945.34</v>
      </c>
      <c r="N14" s="18"/>
      <c r="O14" s="21"/>
      <c r="P14" s="19"/>
      <c r="Q14" s="18">
        <f t="shared" si="1"/>
        <v>13929.66</v>
      </c>
    </row>
    <row r="15" spans="1:17" s="40" customFormat="1" ht="27.75" customHeight="1" x14ac:dyDescent="0.2">
      <c r="A15" s="1"/>
      <c r="B15" s="45">
        <v>6</v>
      </c>
      <c r="C15" s="15" t="s">
        <v>11</v>
      </c>
      <c r="D15" s="16" t="s">
        <v>58</v>
      </c>
      <c r="E15" s="14" t="s">
        <v>12</v>
      </c>
      <c r="F15" s="17">
        <v>25000</v>
      </c>
      <c r="G15" s="17"/>
      <c r="H15" s="17">
        <v>250</v>
      </c>
      <c r="I15" s="17">
        <v>375</v>
      </c>
      <c r="J15" s="17"/>
      <c r="K15" s="17">
        <f t="shared" si="0"/>
        <v>25625</v>
      </c>
      <c r="L15" s="17"/>
      <c r="M15" s="17">
        <v>5762.25</v>
      </c>
      <c r="N15" s="18"/>
      <c r="O15" s="20"/>
      <c r="P15" s="17"/>
      <c r="Q15" s="18">
        <f t="shared" si="1"/>
        <v>19862.75</v>
      </c>
    </row>
    <row r="16" spans="1:17" ht="15" customHeight="1" x14ac:dyDescent="0.2">
      <c r="B16" s="45">
        <v>7</v>
      </c>
      <c r="C16" s="15" t="s">
        <v>11</v>
      </c>
      <c r="D16" s="16" t="s">
        <v>16</v>
      </c>
      <c r="E16" s="22" t="s">
        <v>12</v>
      </c>
      <c r="F16" s="17">
        <v>17250</v>
      </c>
      <c r="G16" s="23"/>
      <c r="H16" s="17">
        <v>250</v>
      </c>
      <c r="I16" s="17">
        <v>375</v>
      </c>
      <c r="J16" s="23"/>
      <c r="K16" s="17">
        <f t="shared" si="0"/>
        <v>17875</v>
      </c>
      <c r="L16" s="23"/>
      <c r="M16" s="17">
        <v>3945.34</v>
      </c>
      <c r="N16" s="18"/>
      <c r="O16" s="23"/>
      <c r="P16" s="23"/>
      <c r="Q16" s="18">
        <f t="shared" si="1"/>
        <v>13929.66</v>
      </c>
    </row>
    <row r="17" spans="1:17" ht="15" customHeight="1" x14ac:dyDescent="0.2">
      <c r="A17" s="24"/>
      <c r="B17" s="45">
        <v>8</v>
      </c>
      <c r="C17" s="15" t="s">
        <v>11</v>
      </c>
      <c r="D17" s="16" t="s">
        <v>17</v>
      </c>
      <c r="E17" s="14" t="s">
        <v>18</v>
      </c>
      <c r="F17" s="17">
        <v>11000</v>
      </c>
      <c r="G17" s="17"/>
      <c r="H17" s="17">
        <v>250</v>
      </c>
      <c r="I17" s="17">
        <v>375</v>
      </c>
      <c r="J17" s="17"/>
      <c r="K17" s="17">
        <f t="shared" si="0"/>
        <v>11625</v>
      </c>
      <c r="L17" s="17"/>
      <c r="M17" s="17">
        <v>2480.09</v>
      </c>
      <c r="N17" s="18"/>
      <c r="O17" s="20"/>
      <c r="P17" s="19"/>
      <c r="Q17" s="18">
        <f t="shared" si="1"/>
        <v>9144.91</v>
      </c>
    </row>
    <row r="18" spans="1:17" ht="15" customHeight="1" x14ac:dyDescent="0.2">
      <c r="B18" s="45">
        <v>9</v>
      </c>
      <c r="C18" s="25" t="s">
        <v>11</v>
      </c>
      <c r="D18" s="16" t="s">
        <v>71</v>
      </c>
      <c r="E18" s="22" t="s">
        <v>19</v>
      </c>
      <c r="F18" s="17">
        <v>13000</v>
      </c>
      <c r="G18" s="26"/>
      <c r="H18" s="17">
        <v>250</v>
      </c>
      <c r="I18" s="17">
        <v>375</v>
      </c>
      <c r="J18" s="17"/>
      <c r="K18" s="17">
        <f t="shared" si="0"/>
        <v>13625</v>
      </c>
      <c r="L18" s="26"/>
      <c r="M18" s="17">
        <v>2948.97</v>
      </c>
      <c r="N18" s="18"/>
      <c r="O18" s="26"/>
      <c r="P18" s="27"/>
      <c r="Q18" s="18">
        <f t="shared" si="1"/>
        <v>10676.03</v>
      </c>
    </row>
    <row r="19" spans="1:17" ht="15" customHeight="1" x14ac:dyDescent="0.2">
      <c r="A19" s="24"/>
      <c r="B19" s="45">
        <v>10</v>
      </c>
      <c r="C19" s="15" t="s">
        <v>11</v>
      </c>
      <c r="D19" s="16" t="s">
        <v>69</v>
      </c>
      <c r="E19" s="28" t="s">
        <v>12</v>
      </c>
      <c r="F19" s="17">
        <v>17250</v>
      </c>
      <c r="G19" s="17"/>
      <c r="H19" s="17">
        <v>250</v>
      </c>
      <c r="I19" s="17">
        <v>375</v>
      </c>
      <c r="J19" s="17"/>
      <c r="K19" s="17">
        <f>SUM(F19+H19+I19)</f>
        <v>17875</v>
      </c>
      <c r="L19" s="17"/>
      <c r="M19" s="17">
        <v>3945.34</v>
      </c>
      <c r="N19" s="18"/>
      <c r="O19" s="20"/>
      <c r="P19" s="19"/>
      <c r="Q19" s="18">
        <f t="shared" si="1"/>
        <v>13929.66</v>
      </c>
    </row>
    <row r="20" spans="1:17" ht="15" customHeight="1" x14ac:dyDescent="0.2">
      <c r="A20" s="32"/>
      <c r="B20" s="45">
        <v>11</v>
      </c>
      <c r="C20" s="33" t="s">
        <v>11</v>
      </c>
      <c r="D20" s="34" t="s">
        <v>79</v>
      </c>
      <c r="E20" s="35" t="s">
        <v>57</v>
      </c>
      <c r="F20" s="36">
        <v>16000</v>
      </c>
      <c r="G20" s="36"/>
      <c r="H20" s="17">
        <v>250</v>
      </c>
      <c r="I20" s="36">
        <v>375</v>
      </c>
      <c r="J20" s="36"/>
      <c r="K20" s="17">
        <f>SUM(F20+H20+I20)</f>
        <v>16625</v>
      </c>
      <c r="L20" s="36"/>
      <c r="M20" s="36">
        <v>3902.29</v>
      </c>
      <c r="N20" s="37"/>
      <c r="O20" s="38"/>
      <c r="P20" s="39"/>
      <c r="Q20" s="18">
        <f t="shared" si="1"/>
        <v>12722.71</v>
      </c>
    </row>
    <row r="21" spans="1:17" ht="15" customHeight="1" x14ac:dyDescent="0.2">
      <c r="A21" s="32"/>
      <c r="B21" s="45">
        <v>12</v>
      </c>
      <c r="C21" s="33" t="s">
        <v>11</v>
      </c>
      <c r="D21" s="34" t="s">
        <v>83</v>
      </c>
      <c r="E21" s="35" t="s">
        <v>57</v>
      </c>
      <c r="F21" s="17">
        <v>17250</v>
      </c>
      <c r="G21" s="36"/>
      <c r="H21" s="17">
        <v>250</v>
      </c>
      <c r="I21" s="36">
        <v>375</v>
      </c>
      <c r="J21" s="36"/>
      <c r="K21" s="17">
        <f>SUM(F21+H21+I21)</f>
        <v>17875</v>
      </c>
      <c r="L21" s="36"/>
      <c r="M21" s="17">
        <v>3945.34</v>
      </c>
      <c r="N21" s="37"/>
      <c r="O21" s="38"/>
      <c r="P21" s="39"/>
      <c r="Q21" s="18">
        <f t="shared" si="1"/>
        <v>13929.66</v>
      </c>
    </row>
    <row r="22" spans="1:17" ht="15" customHeight="1" x14ac:dyDescent="0.2">
      <c r="A22" s="53" t="s">
        <v>133</v>
      </c>
      <c r="B22" s="45">
        <v>13</v>
      </c>
      <c r="C22" s="33" t="s">
        <v>11</v>
      </c>
      <c r="D22" s="34" t="s">
        <v>134</v>
      </c>
      <c r="E22" s="22" t="s">
        <v>12</v>
      </c>
      <c r="F22" s="17">
        <v>42290.32</v>
      </c>
      <c r="G22" s="36"/>
      <c r="H22" s="17">
        <v>612.9</v>
      </c>
      <c r="I22" s="36">
        <v>919.35</v>
      </c>
      <c r="J22" s="36"/>
      <c r="K22" s="17">
        <f t="shared" ref="K22:K23" si="2">SUM(F22+H22+I22)</f>
        <v>43822.57</v>
      </c>
      <c r="L22" s="36"/>
      <c r="M22" s="17">
        <v>8358.48</v>
      </c>
      <c r="N22" s="37"/>
      <c r="O22" s="38"/>
      <c r="P22" s="39"/>
      <c r="Q22" s="18">
        <f t="shared" si="1"/>
        <v>35464.089999999997</v>
      </c>
    </row>
    <row r="23" spans="1:17" ht="15" customHeight="1" x14ac:dyDescent="0.2">
      <c r="A23" s="53" t="s">
        <v>133</v>
      </c>
      <c r="B23" s="45">
        <v>14</v>
      </c>
      <c r="C23" s="33" t="s">
        <v>11</v>
      </c>
      <c r="D23" s="34" t="s">
        <v>135</v>
      </c>
      <c r="E23" s="22" t="s">
        <v>12</v>
      </c>
      <c r="F23" s="17">
        <v>42290.32</v>
      </c>
      <c r="G23" s="36"/>
      <c r="H23" s="17">
        <v>612.9</v>
      </c>
      <c r="I23" s="36">
        <v>919.35</v>
      </c>
      <c r="J23" s="36"/>
      <c r="K23" s="17">
        <f t="shared" si="2"/>
        <v>43822.57</v>
      </c>
      <c r="L23" s="36"/>
      <c r="M23" s="17">
        <v>8358.48</v>
      </c>
      <c r="N23" s="37"/>
      <c r="O23" s="38"/>
      <c r="P23" s="39"/>
      <c r="Q23" s="18">
        <f t="shared" si="1"/>
        <v>35464.089999999997</v>
      </c>
    </row>
    <row r="24" spans="1:17" ht="15" customHeight="1" x14ac:dyDescent="0.2">
      <c r="B24" s="45">
        <v>15</v>
      </c>
      <c r="C24" s="29" t="s">
        <v>20</v>
      </c>
      <c r="D24" s="34" t="s">
        <v>64</v>
      </c>
      <c r="E24" s="22" t="s">
        <v>110</v>
      </c>
      <c r="F24" s="36"/>
      <c r="G24" s="26"/>
      <c r="H24" s="17"/>
      <c r="I24" s="26"/>
      <c r="J24" s="26"/>
      <c r="K24" s="26"/>
      <c r="L24" s="36">
        <v>12500</v>
      </c>
      <c r="M24" s="26"/>
      <c r="N24" s="26">
        <f t="shared" ref="N24:N87" si="3">L24*0.05</f>
        <v>625</v>
      </c>
      <c r="O24" s="26"/>
      <c r="P24" s="26"/>
      <c r="Q24" s="18">
        <f>L24-N24</f>
        <v>11875</v>
      </c>
    </row>
    <row r="25" spans="1:17" s="40" customFormat="1" ht="15" customHeight="1" x14ac:dyDescent="0.2">
      <c r="A25" s="1"/>
      <c r="B25" s="45">
        <v>16</v>
      </c>
      <c r="C25" s="25" t="s">
        <v>20</v>
      </c>
      <c r="D25" s="34" t="s">
        <v>21</v>
      </c>
      <c r="E25" s="22" t="s">
        <v>110</v>
      </c>
      <c r="F25" s="36"/>
      <c r="G25" s="26"/>
      <c r="H25" s="17"/>
      <c r="I25" s="26"/>
      <c r="J25" s="26"/>
      <c r="K25" s="26"/>
      <c r="L25" s="36">
        <v>8000</v>
      </c>
      <c r="M25" s="26"/>
      <c r="N25" s="26">
        <f t="shared" si="3"/>
        <v>400</v>
      </c>
      <c r="O25" s="26"/>
      <c r="P25" s="26"/>
      <c r="Q25" s="18">
        <f t="shared" ref="Q25:Q88" si="4">L25-N25</f>
        <v>7600</v>
      </c>
    </row>
    <row r="26" spans="1:17" s="40" customFormat="1" ht="15" customHeight="1" x14ac:dyDescent="0.2">
      <c r="A26" s="1"/>
      <c r="B26" s="45">
        <v>17</v>
      </c>
      <c r="C26" s="25" t="s">
        <v>20</v>
      </c>
      <c r="D26" s="34" t="s">
        <v>65</v>
      </c>
      <c r="E26" s="22" t="s">
        <v>111</v>
      </c>
      <c r="F26" s="36"/>
      <c r="G26" s="26"/>
      <c r="H26" s="17"/>
      <c r="I26" s="26"/>
      <c r="J26" s="26"/>
      <c r="K26" s="26"/>
      <c r="L26" s="36">
        <v>7000</v>
      </c>
      <c r="M26" s="26"/>
      <c r="N26" s="26">
        <f t="shared" si="3"/>
        <v>350</v>
      </c>
      <c r="O26" s="26"/>
      <c r="P26" s="26"/>
      <c r="Q26" s="18">
        <f t="shared" si="4"/>
        <v>6650</v>
      </c>
    </row>
    <row r="27" spans="1:17" ht="15" customHeight="1" x14ac:dyDescent="0.2">
      <c r="B27" s="45">
        <v>18</v>
      </c>
      <c r="C27" s="25" t="s">
        <v>20</v>
      </c>
      <c r="D27" s="34" t="s">
        <v>61</v>
      </c>
      <c r="E27" s="22" t="s">
        <v>111</v>
      </c>
      <c r="F27" s="36"/>
      <c r="G27" s="26"/>
      <c r="H27" s="17"/>
      <c r="I27" s="26"/>
      <c r="J27" s="26"/>
      <c r="K27" s="26"/>
      <c r="L27" s="36">
        <v>8000</v>
      </c>
      <c r="M27" s="26"/>
      <c r="N27" s="26">
        <f t="shared" si="3"/>
        <v>400</v>
      </c>
      <c r="O27" s="26"/>
      <c r="P27" s="26"/>
      <c r="Q27" s="18">
        <f t="shared" si="4"/>
        <v>7600</v>
      </c>
    </row>
    <row r="28" spans="1:17" ht="15" customHeight="1" x14ac:dyDescent="0.2">
      <c r="B28" s="45">
        <v>19</v>
      </c>
      <c r="C28" s="29" t="s">
        <v>20</v>
      </c>
      <c r="D28" s="34" t="s">
        <v>84</v>
      </c>
      <c r="E28" s="22" t="s">
        <v>110</v>
      </c>
      <c r="F28" s="36"/>
      <c r="G28" s="26"/>
      <c r="H28" s="17"/>
      <c r="I28" s="26"/>
      <c r="J28" s="26"/>
      <c r="K28" s="26"/>
      <c r="L28" s="36">
        <v>18000</v>
      </c>
      <c r="M28" s="26"/>
      <c r="N28" s="26">
        <f t="shared" si="3"/>
        <v>900</v>
      </c>
      <c r="O28" s="26"/>
      <c r="P28" s="26"/>
      <c r="Q28" s="18">
        <f t="shared" si="4"/>
        <v>17100</v>
      </c>
    </row>
    <row r="29" spans="1:17" ht="15" customHeight="1" x14ac:dyDescent="0.2">
      <c r="B29" s="45">
        <v>20</v>
      </c>
      <c r="C29" s="25" t="s">
        <v>20</v>
      </c>
      <c r="D29" s="34" t="s">
        <v>80</v>
      </c>
      <c r="E29" s="22" t="s">
        <v>110</v>
      </c>
      <c r="F29" s="36"/>
      <c r="G29" s="26"/>
      <c r="H29" s="17"/>
      <c r="I29" s="26"/>
      <c r="J29" s="26"/>
      <c r="K29" s="26"/>
      <c r="L29" s="36">
        <v>18000</v>
      </c>
      <c r="M29" s="26"/>
      <c r="N29" s="26">
        <f t="shared" si="3"/>
        <v>900</v>
      </c>
      <c r="O29" s="26"/>
      <c r="P29" s="26"/>
      <c r="Q29" s="18">
        <f t="shared" si="4"/>
        <v>17100</v>
      </c>
    </row>
    <row r="30" spans="1:17" ht="15" customHeight="1" x14ac:dyDescent="0.2">
      <c r="B30" s="45">
        <v>21</v>
      </c>
      <c r="C30" s="29" t="s">
        <v>20</v>
      </c>
      <c r="D30" s="34" t="s">
        <v>23</v>
      </c>
      <c r="E30" s="22" t="s">
        <v>110</v>
      </c>
      <c r="F30" s="36"/>
      <c r="G30" s="26"/>
      <c r="H30" s="17"/>
      <c r="I30" s="26"/>
      <c r="J30" s="26"/>
      <c r="K30" s="26"/>
      <c r="L30" s="36">
        <v>12500</v>
      </c>
      <c r="M30" s="26"/>
      <c r="N30" s="26">
        <f t="shared" si="3"/>
        <v>625</v>
      </c>
      <c r="O30" s="26"/>
      <c r="P30" s="26"/>
      <c r="Q30" s="18">
        <f t="shared" si="4"/>
        <v>11875</v>
      </c>
    </row>
    <row r="31" spans="1:17" ht="15" customHeight="1" x14ac:dyDescent="0.2">
      <c r="B31" s="45">
        <v>22</v>
      </c>
      <c r="C31" s="29" t="s">
        <v>20</v>
      </c>
      <c r="D31" s="34" t="s">
        <v>24</v>
      </c>
      <c r="E31" s="22" t="s">
        <v>110</v>
      </c>
      <c r="F31" s="36"/>
      <c r="G31" s="26"/>
      <c r="H31" s="17"/>
      <c r="I31" s="26"/>
      <c r="J31" s="26"/>
      <c r="K31" s="26"/>
      <c r="L31" s="36">
        <v>12000</v>
      </c>
      <c r="M31" s="26"/>
      <c r="N31" s="26">
        <f t="shared" si="3"/>
        <v>600</v>
      </c>
      <c r="O31" s="26"/>
      <c r="P31" s="26"/>
      <c r="Q31" s="18">
        <f t="shared" si="4"/>
        <v>11400</v>
      </c>
    </row>
    <row r="32" spans="1:17" ht="15" customHeight="1" x14ac:dyDescent="0.2">
      <c r="A32" s="44"/>
      <c r="B32" s="45">
        <v>23</v>
      </c>
      <c r="C32" s="45" t="s">
        <v>20</v>
      </c>
      <c r="D32" s="34" t="s">
        <v>85</v>
      </c>
      <c r="E32" s="46" t="s">
        <v>111</v>
      </c>
      <c r="F32" s="36"/>
      <c r="G32" s="36"/>
      <c r="H32" s="36"/>
      <c r="I32" s="36"/>
      <c r="J32" s="36"/>
      <c r="K32" s="36"/>
      <c r="L32" s="36">
        <v>8500</v>
      </c>
      <c r="M32" s="36"/>
      <c r="N32" s="26">
        <f t="shared" si="3"/>
        <v>425</v>
      </c>
      <c r="O32" s="36"/>
      <c r="P32" s="39"/>
      <c r="Q32" s="37">
        <f t="shared" si="4"/>
        <v>8075</v>
      </c>
    </row>
    <row r="33" spans="1:17" ht="15" customHeight="1" x14ac:dyDescent="0.2">
      <c r="A33" s="44"/>
      <c r="B33" s="45">
        <v>24</v>
      </c>
      <c r="C33" s="45" t="s">
        <v>20</v>
      </c>
      <c r="D33" s="34" t="s">
        <v>114</v>
      </c>
      <c r="E33" s="46" t="s">
        <v>110</v>
      </c>
      <c r="F33" s="36"/>
      <c r="G33" s="36"/>
      <c r="H33" s="36"/>
      <c r="I33" s="36"/>
      <c r="J33" s="36"/>
      <c r="K33" s="36"/>
      <c r="L33" s="36">
        <v>15000</v>
      </c>
      <c r="M33" s="36"/>
      <c r="N33" s="26">
        <v>0</v>
      </c>
      <c r="O33" s="36"/>
      <c r="P33" s="39"/>
      <c r="Q33" s="37">
        <f>L33-N33</f>
        <v>15000</v>
      </c>
    </row>
    <row r="34" spans="1:17" ht="15" customHeight="1" x14ac:dyDescent="0.2">
      <c r="A34" s="44"/>
      <c r="B34" s="45">
        <v>25</v>
      </c>
      <c r="C34" s="45" t="s">
        <v>20</v>
      </c>
      <c r="D34" s="34" t="s">
        <v>86</v>
      </c>
      <c r="E34" s="46" t="s">
        <v>111</v>
      </c>
      <c r="F34" s="36"/>
      <c r="G34" s="36"/>
      <c r="H34" s="36"/>
      <c r="I34" s="36"/>
      <c r="J34" s="36"/>
      <c r="K34" s="36"/>
      <c r="L34" s="36">
        <v>9000</v>
      </c>
      <c r="M34" s="36"/>
      <c r="N34" s="26">
        <f t="shared" si="3"/>
        <v>450</v>
      </c>
      <c r="O34" s="36"/>
      <c r="P34" s="39"/>
      <c r="Q34" s="37">
        <f t="shared" si="4"/>
        <v>8550</v>
      </c>
    </row>
    <row r="35" spans="1:17" s="40" customFormat="1" ht="15" customHeight="1" x14ac:dyDescent="0.2">
      <c r="A35" s="44"/>
      <c r="B35" s="45">
        <v>26</v>
      </c>
      <c r="C35" s="45" t="s">
        <v>20</v>
      </c>
      <c r="D35" s="34" t="s">
        <v>115</v>
      </c>
      <c r="E35" s="46" t="s">
        <v>111</v>
      </c>
      <c r="F35" s="36"/>
      <c r="G35" s="36"/>
      <c r="H35" s="36"/>
      <c r="I35" s="36"/>
      <c r="J35" s="36"/>
      <c r="K35" s="36"/>
      <c r="L35" s="36">
        <v>13000</v>
      </c>
      <c r="M35" s="36"/>
      <c r="N35" s="26">
        <v>0</v>
      </c>
      <c r="O35" s="36"/>
      <c r="P35" s="39"/>
      <c r="Q35" s="37">
        <f t="shared" si="4"/>
        <v>13000</v>
      </c>
    </row>
    <row r="36" spans="1:17" s="40" customFormat="1" ht="15" customHeight="1" x14ac:dyDescent="0.2">
      <c r="A36" s="44"/>
      <c r="B36" s="45">
        <v>27</v>
      </c>
      <c r="C36" s="45" t="s">
        <v>20</v>
      </c>
      <c r="D36" s="34" t="s">
        <v>87</v>
      </c>
      <c r="E36" s="46" t="s">
        <v>110</v>
      </c>
      <c r="F36" s="36"/>
      <c r="G36" s="36"/>
      <c r="H36" s="36"/>
      <c r="I36" s="36"/>
      <c r="J36" s="36"/>
      <c r="K36" s="36"/>
      <c r="L36" s="36">
        <v>14000</v>
      </c>
      <c r="M36" s="36"/>
      <c r="N36" s="26">
        <f t="shared" si="3"/>
        <v>700</v>
      </c>
      <c r="O36" s="36"/>
      <c r="P36" s="39"/>
      <c r="Q36" s="37">
        <f t="shared" si="4"/>
        <v>13300</v>
      </c>
    </row>
    <row r="37" spans="1:17" s="40" customFormat="1" ht="15" customHeight="1" x14ac:dyDescent="0.2">
      <c r="A37" s="44"/>
      <c r="B37" s="45">
        <v>28</v>
      </c>
      <c r="C37" s="45" t="s">
        <v>20</v>
      </c>
      <c r="D37" s="34" t="s">
        <v>116</v>
      </c>
      <c r="E37" s="46" t="s">
        <v>110</v>
      </c>
      <c r="F37" s="36"/>
      <c r="G37" s="36"/>
      <c r="H37" s="36"/>
      <c r="I37" s="36"/>
      <c r="J37" s="36"/>
      <c r="K37" s="36"/>
      <c r="L37" s="36">
        <v>14000</v>
      </c>
      <c r="M37" s="36"/>
      <c r="N37" s="26">
        <v>0</v>
      </c>
      <c r="O37" s="36"/>
      <c r="P37" s="39"/>
      <c r="Q37" s="37">
        <f t="shared" si="4"/>
        <v>14000</v>
      </c>
    </row>
    <row r="38" spans="1:17" s="40" customFormat="1" ht="15" customHeight="1" x14ac:dyDescent="0.2">
      <c r="A38" s="1"/>
      <c r="B38" s="45">
        <v>29</v>
      </c>
      <c r="C38" s="25" t="s">
        <v>20</v>
      </c>
      <c r="D38" s="34" t="s">
        <v>88</v>
      </c>
      <c r="E38" s="22" t="s">
        <v>110</v>
      </c>
      <c r="F38" s="36"/>
      <c r="G38" s="26"/>
      <c r="H38" s="42"/>
      <c r="I38" s="26"/>
      <c r="J38" s="26"/>
      <c r="K38" s="26"/>
      <c r="L38" s="36">
        <v>14000</v>
      </c>
      <c r="M38" s="26"/>
      <c r="N38" s="26">
        <f t="shared" si="3"/>
        <v>700</v>
      </c>
      <c r="O38" s="26"/>
      <c r="P38" s="26"/>
      <c r="Q38" s="18">
        <f t="shared" si="4"/>
        <v>13300</v>
      </c>
    </row>
    <row r="39" spans="1:17" s="40" customFormat="1" ht="15" customHeight="1" x14ac:dyDescent="0.2">
      <c r="A39" s="1"/>
      <c r="B39" s="45">
        <v>30</v>
      </c>
      <c r="C39" s="29" t="s">
        <v>20</v>
      </c>
      <c r="D39" s="34" t="s">
        <v>89</v>
      </c>
      <c r="E39" s="22" t="s">
        <v>111</v>
      </c>
      <c r="F39" s="36"/>
      <c r="G39" s="26"/>
      <c r="H39" s="26"/>
      <c r="I39" s="26"/>
      <c r="J39" s="26"/>
      <c r="K39" s="26"/>
      <c r="L39" s="36">
        <v>7600</v>
      </c>
      <c r="M39" s="26"/>
      <c r="N39" s="26">
        <f t="shared" si="3"/>
        <v>380</v>
      </c>
      <c r="O39" s="26"/>
      <c r="P39" s="26"/>
      <c r="Q39" s="18">
        <f t="shared" si="4"/>
        <v>7220</v>
      </c>
    </row>
    <row r="40" spans="1:17" s="40" customFormat="1" ht="15" customHeight="1" x14ac:dyDescent="0.2">
      <c r="A40" s="1"/>
      <c r="B40" s="45">
        <v>31</v>
      </c>
      <c r="C40" s="25" t="s">
        <v>20</v>
      </c>
      <c r="D40" s="34" t="s">
        <v>90</v>
      </c>
      <c r="E40" s="22" t="s">
        <v>111</v>
      </c>
      <c r="F40" s="36"/>
      <c r="G40" s="26"/>
      <c r="H40" s="26"/>
      <c r="I40" s="26"/>
      <c r="J40" s="26"/>
      <c r="K40" s="26"/>
      <c r="L40" s="36">
        <v>5000</v>
      </c>
      <c r="M40" s="26"/>
      <c r="N40" s="26">
        <f t="shared" si="3"/>
        <v>250</v>
      </c>
      <c r="O40" s="26"/>
      <c r="P40" s="26"/>
      <c r="Q40" s="18">
        <f t="shared" si="4"/>
        <v>4750</v>
      </c>
    </row>
    <row r="41" spans="1:17" s="40" customFormat="1" ht="15" customHeight="1" x14ac:dyDescent="0.2">
      <c r="A41" s="1"/>
      <c r="B41" s="45">
        <v>32</v>
      </c>
      <c r="C41" s="25" t="s">
        <v>20</v>
      </c>
      <c r="D41" s="34" t="s">
        <v>91</v>
      </c>
      <c r="E41" s="22" t="s">
        <v>110</v>
      </c>
      <c r="F41" s="36"/>
      <c r="G41" s="26"/>
      <c r="H41" s="26"/>
      <c r="I41" s="26"/>
      <c r="J41" s="26"/>
      <c r="K41" s="26"/>
      <c r="L41" s="36">
        <v>12000</v>
      </c>
      <c r="M41" s="26"/>
      <c r="N41" s="26">
        <f t="shared" si="3"/>
        <v>600</v>
      </c>
      <c r="O41" s="26"/>
      <c r="P41" s="26"/>
      <c r="Q41" s="18">
        <f t="shared" si="4"/>
        <v>11400</v>
      </c>
    </row>
    <row r="42" spans="1:17" ht="15" customHeight="1" x14ac:dyDescent="0.2">
      <c r="B42" s="45">
        <v>33</v>
      </c>
      <c r="C42" s="14" t="s">
        <v>20</v>
      </c>
      <c r="D42" s="34" t="s">
        <v>67</v>
      </c>
      <c r="E42" s="22" t="s">
        <v>110</v>
      </c>
      <c r="F42" s="36"/>
      <c r="G42" s="17"/>
      <c r="H42" s="17"/>
      <c r="I42" s="17"/>
      <c r="J42" s="17"/>
      <c r="K42" s="17"/>
      <c r="L42" s="36">
        <v>14000</v>
      </c>
      <c r="M42" s="17"/>
      <c r="N42" s="26">
        <f t="shared" si="3"/>
        <v>700</v>
      </c>
      <c r="O42" s="20"/>
      <c r="P42" s="19"/>
      <c r="Q42" s="18">
        <f t="shared" si="4"/>
        <v>13300</v>
      </c>
    </row>
    <row r="43" spans="1:17" ht="15" customHeight="1" x14ac:dyDescent="0.2">
      <c r="B43" s="45">
        <v>34</v>
      </c>
      <c r="C43" s="14" t="s">
        <v>20</v>
      </c>
      <c r="D43" s="34" t="s">
        <v>56</v>
      </c>
      <c r="E43" s="22" t="s">
        <v>111</v>
      </c>
      <c r="F43" s="36"/>
      <c r="G43" s="17"/>
      <c r="H43" s="17"/>
      <c r="I43" s="17"/>
      <c r="J43" s="17"/>
      <c r="K43" s="17"/>
      <c r="L43" s="36">
        <v>8800</v>
      </c>
      <c r="M43" s="17"/>
      <c r="N43" s="26">
        <f t="shared" si="3"/>
        <v>440</v>
      </c>
      <c r="O43" s="20"/>
      <c r="P43" s="19"/>
      <c r="Q43" s="18">
        <f t="shared" si="4"/>
        <v>8360</v>
      </c>
    </row>
    <row r="44" spans="1:17" ht="15" customHeight="1" x14ac:dyDescent="0.2">
      <c r="B44" s="45">
        <v>35</v>
      </c>
      <c r="C44" s="14" t="s">
        <v>20</v>
      </c>
      <c r="D44" s="34" t="s">
        <v>92</v>
      </c>
      <c r="E44" s="22" t="s">
        <v>111</v>
      </c>
      <c r="F44" s="36"/>
      <c r="G44" s="17"/>
      <c r="H44" s="17"/>
      <c r="I44" s="17"/>
      <c r="J44" s="17"/>
      <c r="K44" s="17"/>
      <c r="L44" s="36">
        <v>5000</v>
      </c>
      <c r="M44" s="17"/>
      <c r="N44" s="26">
        <f t="shared" si="3"/>
        <v>250</v>
      </c>
      <c r="O44" s="20"/>
      <c r="P44" s="19"/>
      <c r="Q44" s="18">
        <f t="shared" si="4"/>
        <v>4750</v>
      </c>
    </row>
    <row r="45" spans="1:17" ht="15" customHeight="1" x14ac:dyDescent="0.2">
      <c r="B45" s="45">
        <v>36</v>
      </c>
      <c r="C45" s="14" t="s">
        <v>20</v>
      </c>
      <c r="D45" s="34" t="s">
        <v>93</v>
      </c>
      <c r="E45" s="22" t="s">
        <v>111</v>
      </c>
      <c r="F45" s="36"/>
      <c r="G45" s="17"/>
      <c r="H45" s="17"/>
      <c r="I45" s="17"/>
      <c r="J45" s="17"/>
      <c r="K45" s="17"/>
      <c r="L45" s="36">
        <v>6000</v>
      </c>
      <c r="M45" s="17"/>
      <c r="N45" s="26">
        <f t="shared" si="3"/>
        <v>300</v>
      </c>
      <c r="O45" s="20"/>
      <c r="P45" s="19"/>
      <c r="Q45" s="18">
        <f t="shared" si="4"/>
        <v>5700</v>
      </c>
    </row>
    <row r="46" spans="1:17" ht="15" customHeight="1" x14ac:dyDescent="0.2">
      <c r="B46" s="45">
        <v>37</v>
      </c>
      <c r="C46" s="14" t="s">
        <v>20</v>
      </c>
      <c r="D46" s="34" t="s">
        <v>94</v>
      </c>
      <c r="E46" s="22" t="s">
        <v>110</v>
      </c>
      <c r="F46" s="36"/>
      <c r="G46" s="17"/>
      <c r="H46" s="17"/>
      <c r="I46" s="17"/>
      <c r="J46" s="17"/>
      <c r="K46" s="17"/>
      <c r="L46" s="36">
        <v>17000</v>
      </c>
      <c r="M46" s="17"/>
      <c r="N46" s="26">
        <f t="shared" si="3"/>
        <v>850</v>
      </c>
      <c r="O46" s="20"/>
      <c r="P46" s="19"/>
      <c r="Q46" s="18">
        <f t="shared" si="4"/>
        <v>16150</v>
      </c>
    </row>
    <row r="47" spans="1:17" ht="15" customHeight="1" x14ac:dyDescent="0.2">
      <c r="B47" s="45">
        <v>38</v>
      </c>
      <c r="C47" s="14" t="s">
        <v>20</v>
      </c>
      <c r="D47" s="34" t="s">
        <v>25</v>
      </c>
      <c r="E47" s="22" t="s">
        <v>110</v>
      </c>
      <c r="F47" s="36"/>
      <c r="G47" s="17"/>
      <c r="H47" s="17"/>
      <c r="I47" s="17"/>
      <c r="J47" s="17"/>
      <c r="K47" s="17"/>
      <c r="L47" s="36">
        <v>13500</v>
      </c>
      <c r="M47" s="17"/>
      <c r="N47" s="26">
        <f t="shared" si="3"/>
        <v>675</v>
      </c>
      <c r="O47" s="20"/>
      <c r="P47" s="19"/>
      <c r="Q47" s="18">
        <f t="shared" si="4"/>
        <v>12825</v>
      </c>
    </row>
    <row r="48" spans="1:17" ht="15" customHeight="1" x14ac:dyDescent="0.2">
      <c r="B48" s="45">
        <v>39</v>
      </c>
      <c r="C48" s="14" t="s">
        <v>20</v>
      </c>
      <c r="D48" s="34" t="s">
        <v>54</v>
      </c>
      <c r="E48" s="22" t="s">
        <v>110</v>
      </c>
      <c r="F48" s="36"/>
      <c r="G48" s="17"/>
      <c r="H48" s="17"/>
      <c r="I48" s="17"/>
      <c r="J48" s="17"/>
      <c r="K48" s="17"/>
      <c r="L48" s="36">
        <v>11500</v>
      </c>
      <c r="M48" s="17"/>
      <c r="N48" s="26">
        <f t="shared" si="3"/>
        <v>575</v>
      </c>
      <c r="O48" s="20"/>
      <c r="P48" s="19"/>
      <c r="Q48" s="18">
        <f t="shared" si="4"/>
        <v>10925</v>
      </c>
    </row>
    <row r="49" spans="2:17" ht="15" customHeight="1" x14ac:dyDescent="0.2">
      <c r="B49" s="45">
        <v>40</v>
      </c>
      <c r="C49" s="14" t="s">
        <v>20</v>
      </c>
      <c r="D49" s="34" t="s">
        <v>95</v>
      </c>
      <c r="E49" s="22" t="s">
        <v>111</v>
      </c>
      <c r="F49" s="36"/>
      <c r="G49" s="17"/>
      <c r="H49" s="17"/>
      <c r="I49" s="17"/>
      <c r="J49" s="17"/>
      <c r="K49" s="17"/>
      <c r="L49" s="36">
        <v>11000</v>
      </c>
      <c r="M49" s="17"/>
      <c r="N49" s="26">
        <v>0</v>
      </c>
      <c r="O49" s="20"/>
      <c r="P49" s="19"/>
      <c r="Q49" s="18">
        <f t="shared" si="4"/>
        <v>11000</v>
      </c>
    </row>
    <row r="50" spans="2:17" ht="15" customHeight="1" x14ac:dyDescent="0.2">
      <c r="B50" s="45">
        <v>41</v>
      </c>
      <c r="C50" s="14" t="s">
        <v>20</v>
      </c>
      <c r="D50" s="34" t="s">
        <v>26</v>
      </c>
      <c r="E50" s="22" t="s">
        <v>111</v>
      </c>
      <c r="F50" s="36"/>
      <c r="G50" s="17"/>
      <c r="H50" s="17"/>
      <c r="I50" s="17"/>
      <c r="J50" s="17"/>
      <c r="K50" s="17"/>
      <c r="L50" s="36">
        <v>7000</v>
      </c>
      <c r="M50" s="17"/>
      <c r="N50" s="26">
        <f t="shared" si="3"/>
        <v>350</v>
      </c>
      <c r="O50" s="20"/>
      <c r="P50" s="19"/>
      <c r="Q50" s="18">
        <f t="shared" si="4"/>
        <v>6650</v>
      </c>
    </row>
    <row r="51" spans="2:17" ht="15" customHeight="1" x14ac:dyDescent="0.2">
      <c r="B51" s="45">
        <v>42</v>
      </c>
      <c r="C51" s="14" t="s">
        <v>20</v>
      </c>
      <c r="D51" s="34" t="s">
        <v>28</v>
      </c>
      <c r="E51" s="22" t="s">
        <v>111</v>
      </c>
      <c r="F51" s="36"/>
      <c r="G51" s="17"/>
      <c r="H51" s="17"/>
      <c r="I51" s="17"/>
      <c r="J51" s="17"/>
      <c r="K51" s="17"/>
      <c r="L51" s="36">
        <v>9000</v>
      </c>
      <c r="M51" s="17"/>
      <c r="N51" s="26">
        <f t="shared" si="3"/>
        <v>450</v>
      </c>
      <c r="O51" s="20"/>
      <c r="P51" s="19"/>
      <c r="Q51" s="18">
        <f t="shared" si="4"/>
        <v>8550</v>
      </c>
    </row>
    <row r="52" spans="2:17" ht="15" customHeight="1" x14ac:dyDescent="0.2">
      <c r="B52" s="45">
        <v>43</v>
      </c>
      <c r="C52" s="14" t="s">
        <v>20</v>
      </c>
      <c r="D52" s="34" t="s">
        <v>27</v>
      </c>
      <c r="E52" s="22" t="s">
        <v>111</v>
      </c>
      <c r="F52" s="36"/>
      <c r="G52" s="17"/>
      <c r="H52" s="17"/>
      <c r="I52" s="17"/>
      <c r="J52" s="17"/>
      <c r="K52" s="17"/>
      <c r="L52" s="36">
        <v>9000</v>
      </c>
      <c r="M52" s="17"/>
      <c r="N52" s="26">
        <f t="shared" si="3"/>
        <v>450</v>
      </c>
      <c r="O52" s="20"/>
      <c r="P52" s="19"/>
      <c r="Q52" s="18">
        <f t="shared" si="4"/>
        <v>8550</v>
      </c>
    </row>
    <row r="53" spans="2:17" ht="15" customHeight="1" x14ac:dyDescent="0.2">
      <c r="B53" s="45">
        <v>44</v>
      </c>
      <c r="C53" s="14" t="s">
        <v>20</v>
      </c>
      <c r="D53" s="34" t="s">
        <v>66</v>
      </c>
      <c r="E53" s="22" t="s">
        <v>111</v>
      </c>
      <c r="F53" s="36"/>
      <c r="G53" s="17"/>
      <c r="H53" s="17"/>
      <c r="I53" s="17"/>
      <c r="J53" s="17"/>
      <c r="K53" s="17"/>
      <c r="L53" s="36">
        <v>10000</v>
      </c>
      <c r="M53" s="17"/>
      <c r="N53" s="26">
        <f t="shared" si="3"/>
        <v>500</v>
      </c>
      <c r="O53" s="20"/>
      <c r="P53" s="19"/>
      <c r="Q53" s="18">
        <f t="shared" si="4"/>
        <v>9500</v>
      </c>
    </row>
    <row r="54" spans="2:17" ht="15" customHeight="1" x14ac:dyDescent="0.2">
      <c r="B54" s="45">
        <v>45</v>
      </c>
      <c r="C54" s="14" t="s">
        <v>20</v>
      </c>
      <c r="D54" s="34" t="s">
        <v>96</v>
      </c>
      <c r="E54" s="22" t="s">
        <v>111</v>
      </c>
      <c r="F54" s="36"/>
      <c r="G54" s="17"/>
      <c r="H54" s="17"/>
      <c r="I54" s="17"/>
      <c r="J54" s="17"/>
      <c r="K54" s="17"/>
      <c r="L54" s="36">
        <v>8000</v>
      </c>
      <c r="M54" s="17"/>
      <c r="N54" s="26">
        <f t="shared" si="3"/>
        <v>400</v>
      </c>
      <c r="O54" s="20"/>
      <c r="P54" s="19"/>
      <c r="Q54" s="18">
        <f t="shared" si="4"/>
        <v>7600</v>
      </c>
    </row>
    <row r="55" spans="2:17" ht="15" customHeight="1" x14ac:dyDescent="0.2">
      <c r="B55" s="45">
        <v>46</v>
      </c>
      <c r="C55" s="14" t="s">
        <v>20</v>
      </c>
      <c r="D55" s="34" t="s">
        <v>97</v>
      </c>
      <c r="E55" s="22" t="s">
        <v>111</v>
      </c>
      <c r="F55" s="36"/>
      <c r="G55" s="17"/>
      <c r="H55" s="17"/>
      <c r="I55" s="17"/>
      <c r="J55" s="17"/>
      <c r="K55" s="17"/>
      <c r="L55" s="36">
        <v>7000</v>
      </c>
      <c r="M55" s="17"/>
      <c r="N55" s="26">
        <f t="shared" si="3"/>
        <v>350</v>
      </c>
      <c r="O55" s="20"/>
      <c r="P55" s="19"/>
      <c r="Q55" s="18">
        <f t="shared" si="4"/>
        <v>6650</v>
      </c>
    </row>
    <row r="56" spans="2:17" ht="15" customHeight="1" x14ac:dyDescent="0.2">
      <c r="B56" s="45">
        <v>47</v>
      </c>
      <c r="C56" s="14" t="s">
        <v>20</v>
      </c>
      <c r="D56" s="34" t="s">
        <v>22</v>
      </c>
      <c r="E56" s="22" t="s">
        <v>111</v>
      </c>
      <c r="F56" s="36"/>
      <c r="G56" s="17"/>
      <c r="H56" s="17"/>
      <c r="I56" s="17"/>
      <c r="J56" s="17"/>
      <c r="K56" s="17"/>
      <c r="L56" s="36">
        <v>7000</v>
      </c>
      <c r="M56" s="17"/>
      <c r="N56" s="26">
        <f t="shared" si="3"/>
        <v>350</v>
      </c>
      <c r="O56" s="20"/>
      <c r="P56" s="19"/>
      <c r="Q56" s="18">
        <f t="shared" si="4"/>
        <v>6650</v>
      </c>
    </row>
    <row r="57" spans="2:17" ht="15" customHeight="1" x14ac:dyDescent="0.2">
      <c r="B57" s="45">
        <v>48</v>
      </c>
      <c r="C57" s="14" t="s">
        <v>20</v>
      </c>
      <c r="D57" s="34" t="s">
        <v>55</v>
      </c>
      <c r="E57" s="22" t="s">
        <v>111</v>
      </c>
      <c r="F57" s="36"/>
      <c r="G57" s="17"/>
      <c r="H57" s="17"/>
      <c r="I57" s="17"/>
      <c r="J57" s="17"/>
      <c r="K57" s="17"/>
      <c r="L57" s="36">
        <v>7000</v>
      </c>
      <c r="M57" s="17"/>
      <c r="N57" s="26">
        <f t="shared" si="3"/>
        <v>350</v>
      </c>
      <c r="O57" s="20"/>
      <c r="P57" s="19"/>
      <c r="Q57" s="18">
        <f t="shared" si="4"/>
        <v>6650</v>
      </c>
    </row>
    <row r="58" spans="2:17" ht="15" customHeight="1" x14ac:dyDescent="0.2">
      <c r="B58" s="45">
        <v>49</v>
      </c>
      <c r="C58" s="14" t="s">
        <v>20</v>
      </c>
      <c r="D58" s="34" t="s">
        <v>98</v>
      </c>
      <c r="E58" s="22" t="s">
        <v>111</v>
      </c>
      <c r="F58" s="36"/>
      <c r="G58" s="17"/>
      <c r="H58" s="17"/>
      <c r="I58" s="17"/>
      <c r="J58" s="17"/>
      <c r="K58" s="17"/>
      <c r="L58" s="36">
        <v>6000</v>
      </c>
      <c r="M58" s="17"/>
      <c r="N58" s="26">
        <f t="shared" si="3"/>
        <v>300</v>
      </c>
      <c r="O58" s="17"/>
      <c r="P58" s="19"/>
      <c r="Q58" s="18">
        <f t="shared" si="4"/>
        <v>5700</v>
      </c>
    </row>
    <row r="59" spans="2:17" ht="15" customHeight="1" x14ac:dyDescent="0.2">
      <c r="B59" s="45">
        <v>50</v>
      </c>
      <c r="C59" s="14" t="s">
        <v>20</v>
      </c>
      <c r="D59" s="34" t="s">
        <v>46</v>
      </c>
      <c r="E59" s="22" t="s">
        <v>111</v>
      </c>
      <c r="F59" s="36"/>
      <c r="G59" s="17"/>
      <c r="H59" s="17"/>
      <c r="I59" s="17"/>
      <c r="J59" s="17"/>
      <c r="K59" s="17"/>
      <c r="L59" s="36">
        <v>7000</v>
      </c>
      <c r="M59" s="17"/>
      <c r="N59" s="26">
        <f t="shared" si="3"/>
        <v>350</v>
      </c>
      <c r="O59" s="17"/>
      <c r="P59" s="19"/>
      <c r="Q59" s="18">
        <f t="shared" si="4"/>
        <v>6650</v>
      </c>
    </row>
    <row r="60" spans="2:17" ht="15" customHeight="1" x14ac:dyDescent="0.2">
      <c r="B60" s="45">
        <v>51</v>
      </c>
      <c r="C60" s="14" t="s">
        <v>20</v>
      </c>
      <c r="D60" s="34" t="s">
        <v>48</v>
      </c>
      <c r="E60" s="22" t="s">
        <v>111</v>
      </c>
      <c r="F60" s="36"/>
      <c r="G60" s="17"/>
      <c r="H60" s="17"/>
      <c r="I60" s="17"/>
      <c r="J60" s="17"/>
      <c r="K60" s="17"/>
      <c r="L60" s="36">
        <v>7000</v>
      </c>
      <c r="M60" s="17"/>
      <c r="N60" s="26">
        <f t="shared" si="3"/>
        <v>350</v>
      </c>
      <c r="O60" s="17"/>
      <c r="P60" s="19"/>
      <c r="Q60" s="18">
        <f t="shared" si="4"/>
        <v>6650</v>
      </c>
    </row>
    <row r="61" spans="2:17" ht="15" customHeight="1" x14ac:dyDescent="0.2">
      <c r="B61" s="45">
        <v>52</v>
      </c>
      <c r="C61" s="14" t="s">
        <v>20</v>
      </c>
      <c r="D61" s="34" t="s">
        <v>47</v>
      </c>
      <c r="E61" s="22" t="s">
        <v>111</v>
      </c>
      <c r="F61" s="36"/>
      <c r="G61" s="17"/>
      <c r="H61" s="17"/>
      <c r="I61" s="17"/>
      <c r="J61" s="17"/>
      <c r="K61" s="17"/>
      <c r="L61" s="36">
        <v>7000</v>
      </c>
      <c r="M61" s="17"/>
      <c r="N61" s="26">
        <f t="shared" si="3"/>
        <v>350</v>
      </c>
      <c r="O61" s="17"/>
      <c r="P61" s="19"/>
      <c r="Q61" s="18">
        <f t="shared" si="4"/>
        <v>6650</v>
      </c>
    </row>
    <row r="62" spans="2:17" ht="15" customHeight="1" x14ac:dyDescent="0.2">
      <c r="B62" s="45">
        <v>53</v>
      </c>
      <c r="C62" s="14" t="s">
        <v>20</v>
      </c>
      <c r="D62" s="34" t="s">
        <v>60</v>
      </c>
      <c r="E62" s="22" t="s">
        <v>111</v>
      </c>
      <c r="F62" s="36"/>
      <c r="G62" s="17"/>
      <c r="H62" s="17"/>
      <c r="I62" s="17"/>
      <c r="J62" s="17"/>
      <c r="K62" s="17"/>
      <c r="L62" s="36">
        <v>12500</v>
      </c>
      <c r="M62" s="17"/>
      <c r="N62" s="26">
        <f t="shared" si="3"/>
        <v>625</v>
      </c>
      <c r="O62" s="17"/>
      <c r="P62" s="19"/>
      <c r="Q62" s="18">
        <f t="shared" si="4"/>
        <v>11875</v>
      </c>
    </row>
    <row r="63" spans="2:17" ht="15" customHeight="1" x14ac:dyDescent="0.2">
      <c r="B63" s="45">
        <v>54</v>
      </c>
      <c r="C63" s="14" t="s">
        <v>20</v>
      </c>
      <c r="D63" s="34" t="s">
        <v>51</v>
      </c>
      <c r="E63" s="22" t="s">
        <v>110</v>
      </c>
      <c r="F63" s="36"/>
      <c r="G63" s="17"/>
      <c r="H63" s="17"/>
      <c r="I63" s="17"/>
      <c r="J63" s="17"/>
      <c r="K63" s="17"/>
      <c r="L63" s="36">
        <v>12000</v>
      </c>
      <c r="M63" s="17"/>
      <c r="N63" s="26">
        <f t="shared" si="3"/>
        <v>600</v>
      </c>
      <c r="O63" s="17"/>
      <c r="P63" s="19"/>
      <c r="Q63" s="18">
        <f t="shared" si="4"/>
        <v>11400</v>
      </c>
    </row>
    <row r="64" spans="2:17" ht="15" customHeight="1" x14ac:dyDescent="0.2">
      <c r="B64" s="45">
        <v>55</v>
      </c>
      <c r="C64" s="14" t="s">
        <v>20</v>
      </c>
      <c r="D64" s="34" t="s">
        <v>99</v>
      </c>
      <c r="E64" s="22" t="s">
        <v>111</v>
      </c>
      <c r="F64" s="36"/>
      <c r="G64" s="17"/>
      <c r="H64" s="17"/>
      <c r="I64" s="17"/>
      <c r="J64" s="17"/>
      <c r="K64" s="17"/>
      <c r="L64" s="36">
        <v>5000</v>
      </c>
      <c r="M64" s="17"/>
      <c r="N64" s="26">
        <f t="shared" si="3"/>
        <v>250</v>
      </c>
      <c r="O64" s="17"/>
      <c r="P64" s="19"/>
      <c r="Q64" s="18">
        <f t="shared" si="4"/>
        <v>4750</v>
      </c>
    </row>
    <row r="65" spans="1:17" ht="15" customHeight="1" x14ac:dyDescent="0.2">
      <c r="B65" s="45">
        <v>56</v>
      </c>
      <c r="C65" s="14" t="s">
        <v>20</v>
      </c>
      <c r="D65" s="34" t="s">
        <v>30</v>
      </c>
      <c r="E65" s="22" t="s">
        <v>111</v>
      </c>
      <c r="F65" s="36"/>
      <c r="G65" s="17"/>
      <c r="H65" s="17"/>
      <c r="I65" s="17"/>
      <c r="J65" s="17"/>
      <c r="K65" s="17"/>
      <c r="L65" s="36">
        <v>5000</v>
      </c>
      <c r="M65" s="17"/>
      <c r="N65" s="26">
        <f t="shared" si="3"/>
        <v>250</v>
      </c>
      <c r="O65" s="17"/>
      <c r="P65" s="19"/>
      <c r="Q65" s="18">
        <f t="shared" si="4"/>
        <v>4750</v>
      </c>
    </row>
    <row r="66" spans="1:17" ht="15" customHeight="1" x14ac:dyDescent="0.2">
      <c r="B66" s="45">
        <v>57</v>
      </c>
      <c r="C66" s="14" t="s">
        <v>20</v>
      </c>
      <c r="D66" s="34" t="s">
        <v>32</v>
      </c>
      <c r="E66" s="22" t="s">
        <v>111</v>
      </c>
      <c r="F66" s="36"/>
      <c r="G66" s="17"/>
      <c r="H66" s="17"/>
      <c r="I66" s="17"/>
      <c r="J66" s="17"/>
      <c r="K66" s="17"/>
      <c r="L66" s="36">
        <v>5000</v>
      </c>
      <c r="M66" s="17"/>
      <c r="N66" s="26">
        <f t="shared" si="3"/>
        <v>250</v>
      </c>
      <c r="O66" s="17"/>
      <c r="P66" s="19"/>
      <c r="Q66" s="18">
        <f t="shared" si="4"/>
        <v>4750</v>
      </c>
    </row>
    <row r="67" spans="1:17" ht="15" customHeight="1" x14ac:dyDescent="0.2">
      <c r="B67" s="45">
        <v>58</v>
      </c>
      <c r="C67" s="14" t="s">
        <v>20</v>
      </c>
      <c r="D67" s="34" t="s">
        <v>29</v>
      </c>
      <c r="E67" s="22" t="s">
        <v>111</v>
      </c>
      <c r="F67" s="36"/>
      <c r="G67" s="17"/>
      <c r="H67" s="17"/>
      <c r="I67" s="17"/>
      <c r="J67" s="17"/>
      <c r="K67" s="17"/>
      <c r="L67" s="36">
        <v>8000</v>
      </c>
      <c r="M67" s="17"/>
      <c r="N67" s="26">
        <f t="shared" si="3"/>
        <v>400</v>
      </c>
      <c r="O67" s="17"/>
      <c r="P67" s="19"/>
      <c r="Q67" s="18">
        <f t="shared" si="4"/>
        <v>7600</v>
      </c>
    </row>
    <row r="68" spans="1:17" s="40" customFormat="1" ht="15" customHeight="1" x14ac:dyDescent="0.2">
      <c r="A68" s="1"/>
      <c r="B68" s="45">
        <v>59</v>
      </c>
      <c r="C68" s="14" t="s">
        <v>20</v>
      </c>
      <c r="D68" s="34" t="s">
        <v>49</v>
      </c>
      <c r="E68" s="22" t="s">
        <v>111</v>
      </c>
      <c r="F68" s="36"/>
      <c r="G68" s="17"/>
      <c r="H68" s="17"/>
      <c r="I68" s="17"/>
      <c r="J68" s="17"/>
      <c r="K68" s="17"/>
      <c r="L68" s="36">
        <v>7500</v>
      </c>
      <c r="M68" s="17"/>
      <c r="N68" s="26">
        <f t="shared" si="3"/>
        <v>375</v>
      </c>
      <c r="O68" s="17"/>
      <c r="P68" s="19"/>
      <c r="Q68" s="18">
        <f t="shared" si="4"/>
        <v>7125</v>
      </c>
    </row>
    <row r="69" spans="1:17" ht="15" customHeight="1" x14ac:dyDescent="0.2">
      <c r="B69" s="45">
        <v>60</v>
      </c>
      <c r="C69" s="29" t="s">
        <v>20</v>
      </c>
      <c r="D69" s="34" t="s">
        <v>62</v>
      </c>
      <c r="E69" s="22" t="s">
        <v>111</v>
      </c>
      <c r="F69" s="36"/>
      <c r="G69" s="30"/>
      <c r="H69" s="30"/>
      <c r="I69" s="30"/>
      <c r="J69" s="30"/>
      <c r="K69" s="30"/>
      <c r="L69" s="36">
        <v>10000</v>
      </c>
      <c r="M69" s="30"/>
      <c r="N69" s="26">
        <f t="shared" si="3"/>
        <v>500</v>
      </c>
      <c r="O69" s="30"/>
      <c r="P69" s="31"/>
      <c r="Q69" s="18">
        <f t="shared" si="4"/>
        <v>9500</v>
      </c>
    </row>
    <row r="70" spans="1:17" ht="15" customHeight="1" x14ac:dyDescent="0.2">
      <c r="B70" s="45">
        <v>62</v>
      </c>
      <c r="C70" s="14" t="s">
        <v>20</v>
      </c>
      <c r="D70" s="34" t="s">
        <v>31</v>
      </c>
      <c r="E70" s="22" t="s">
        <v>111</v>
      </c>
      <c r="F70" s="36"/>
      <c r="G70" s="17"/>
      <c r="H70" s="17"/>
      <c r="I70" s="17"/>
      <c r="J70" s="17"/>
      <c r="K70" s="17"/>
      <c r="L70" s="36">
        <v>8500</v>
      </c>
      <c r="M70" s="17"/>
      <c r="N70" s="26">
        <f t="shared" si="3"/>
        <v>425</v>
      </c>
      <c r="O70" s="17"/>
      <c r="P70" s="19"/>
      <c r="Q70" s="18">
        <f t="shared" si="4"/>
        <v>8075</v>
      </c>
    </row>
    <row r="71" spans="1:17" ht="15" customHeight="1" x14ac:dyDescent="0.2">
      <c r="B71" s="45">
        <v>63</v>
      </c>
      <c r="C71" s="14" t="s">
        <v>20</v>
      </c>
      <c r="D71" s="34" t="s">
        <v>68</v>
      </c>
      <c r="E71" s="22" t="s">
        <v>111</v>
      </c>
      <c r="F71" s="36"/>
      <c r="G71" s="17"/>
      <c r="H71" s="17"/>
      <c r="I71" s="17"/>
      <c r="J71" s="17"/>
      <c r="K71" s="17"/>
      <c r="L71" s="36">
        <v>9000</v>
      </c>
      <c r="M71" s="17"/>
      <c r="N71" s="26">
        <f t="shared" si="3"/>
        <v>450</v>
      </c>
      <c r="O71" s="17"/>
      <c r="P71" s="19"/>
      <c r="Q71" s="18">
        <f t="shared" si="4"/>
        <v>8550</v>
      </c>
    </row>
    <row r="72" spans="1:17" ht="15" customHeight="1" x14ac:dyDescent="0.2">
      <c r="B72" s="45">
        <v>64</v>
      </c>
      <c r="C72" s="14" t="s">
        <v>20</v>
      </c>
      <c r="D72" s="34" t="s">
        <v>100</v>
      </c>
      <c r="E72" s="22" t="s">
        <v>111</v>
      </c>
      <c r="F72" s="36"/>
      <c r="G72" s="17"/>
      <c r="H72" s="17"/>
      <c r="I72" s="17"/>
      <c r="J72" s="17"/>
      <c r="K72" s="17"/>
      <c r="L72" s="36">
        <v>9000</v>
      </c>
      <c r="M72" s="17"/>
      <c r="N72" s="26">
        <f t="shared" si="3"/>
        <v>450</v>
      </c>
      <c r="O72" s="17"/>
      <c r="P72" s="19"/>
      <c r="Q72" s="18">
        <f t="shared" si="4"/>
        <v>8550</v>
      </c>
    </row>
    <row r="73" spans="1:17" ht="15" customHeight="1" x14ac:dyDescent="0.2">
      <c r="B73" s="45">
        <v>65</v>
      </c>
      <c r="C73" s="14" t="s">
        <v>20</v>
      </c>
      <c r="D73" s="34" t="s">
        <v>37</v>
      </c>
      <c r="E73" s="22" t="s">
        <v>111</v>
      </c>
      <c r="F73" s="36"/>
      <c r="G73" s="17"/>
      <c r="H73" s="17"/>
      <c r="I73" s="17"/>
      <c r="J73" s="17"/>
      <c r="K73" s="17"/>
      <c r="L73" s="36">
        <v>12500</v>
      </c>
      <c r="M73" s="17"/>
      <c r="N73" s="26">
        <f t="shared" si="3"/>
        <v>625</v>
      </c>
      <c r="O73" s="17"/>
      <c r="P73" s="19"/>
      <c r="Q73" s="18">
        <f t="shared" si="4"/>
        <v>11875</v>
      </c>
    </row>
    <row r="74" spans="1:17" ht="15" customHeight="1" x14ac:dyDescent="0.2">
      <c r="B74" s="45">
        <v>66</v>
      </c>
      <c r="C74" s="14" t="s">
        <v>20</v>
      </c>
      <c r="D74" s="34" t="s">
        <v>39</v>
      </c>
      <c r="E74" s="22" t="s">
        <v>111</v>
      </c>
      <c r="F74" s="36"/>
      <c r="G74" s="17"/>
      <c r="H74" s="17"/>
      <c r="I74" s="17"/>
      <c r="J74" s="17"/>
      <c r="K74" s="17"/>
      <c r="L74" s="36">
        <v>8000</v>
      </c>
      <c r="M74" s="17"/>
      <c r="N74" s="26">
        <f t="shared" si="3"/>
        <v>400</v>
      </c>
      <c r="O74" s="17"/>
      <c r="P74" s="19"/>
      <c r="Q74" s="18">
        <f t="shared" si="4"/>
        <v>7600</v>
      </c>
    </row>
    <row r="75" spans="1:17" ht="15" customHeight="1" x14ac:dyDescent="0.2">
      <c r="B75" s="45">
        <v>67</v>
      </c>
      <c r="C75" s="14" t="s">
        <v>20</v>
      </c>
      <c r="D75" s="34" t="s">
        <v>50</v>
      </c>
      <c r="E75" s="22" t="s">
        <v>111</v>
      </c>
      <c r="F75" s="36"/>
      <c r="G75" s="17"/>
      <c r="H75" s="17"/>
      <c r="I75" s="17"/>
      <c r="J75" s="17"/>
      <c r="K75" s="17"/>
      <c r="L75" s="36">
        <v>5000</v>
      </c>
      <c r="M75" s="17"/>
      <c r="N75" s="26">
        <f t="shared" si="3"/>
        <v>250</v>
      </c>
      <c r="O75" s="17"/>
      <c r="P75" s="19"/>
      <c r="Q75" s="18">
        <f t="shared" si="4"/>
        <v>4750</v>
      </c>
    </row>
    <row r="76" spans="1:17" ht="15" customHeight="1" x14ac:dyDescent="0.2">
      <c r="B76" s="45">
        <v>68</v>
      </c>
      <c r="C76" s="14" t="s">
        <v>20</v>
      </c>
      <c r="D76" s="34" t="s">
        <v>36</v>
      </c>
      <c r="E76" s="22" t="s">
        <v>111</v>
      </c>
      <c r="F76" s="36"/>
      <c r="G76" s="17"/>
      <c r="H76" s="17"/>
      <c r="I76" s="17"/>
      <c r="J76" s="17"/>
      <c r="K76" s="17"/>
      <c r="L76" s="36">
        <v>10000</v>
      </c>
      <c r="M76" s="17"/>
      <c r="N76" s="26">
        <f t="shared" si="3"/>
        <v>500</v>
      </c>
      <c r="O76" s="20"/>
      <c r="P76" s="19"/>
      <c r="Q76" s="18">
        <f t="shared" si="4"/>
        <v>9500</v>
      </c>
    </row>
    <row r="77" spans="1:17" ht="15" customHeight="1" x14ac:dyDescent="0.2">
      <c r="B77" s="45">
        <v>69</v>
      </c>
      <c r="C77" s="14" t="s">
        <v>20</v>
      </c>
      <c r="D77" s="34" t="s">
        <v>35</v>
      </c>
      <c r="E77" s="22" t="s">
        <v>111</v>
      </c>
      <c r="F77" s="36"/>
      <c r="G77" s="17"/>
      <c r="H77" s="17"/>
      <c r="I77" s="17"/>
      <c r="J77" s="17"/>
      <c r="K77" s="17"/>
      <c r="L77" s="36">
        <v>9000</v>
      </c>
      <c r="M77" s="17"/>
      <c r="N77" s="26">
        <f t="shared" si="3"/>
        <v>450</v>
      </c>
      <c r="O77" s="17"/>
      <c r="P77" s="19"/>
      <c r="Q77" s="18">
        <f t="shared" si="4"/>
        <v>8550</v>
      </c>
    </row>
    <row r="78" spans="1:17" ht="15" customHeight="1" x14ac:dyDescent="0.2">
      <c r="B78" s="45">
        <v>70</v>
      </c>
      <c r="C78" s="14" t="s">
        <v>20</v>
      </c>
      <c r="D78" s="34" t="s">
        <v>81</v>
      </c>
      <c r="E78" s="22" t="s">
        <v>111</v>
      </c>
      <c r="F78" s="36"/>
      <c r="G78" s="17"/>
      <c r="H78" s="17"/>
      <c r="I78" s="17"/>
      <c r="J78" s="17"/>
      <c r="K78" s="17"/>
      <c r="L78" s="36">
        <v>6000</v>
      </c>
      <c r="M78" s="17"/>
      <c r="N78" s="26">
        <f t="shared" si="3"/>
        <v>300</v>
      </c>
      <c r="O78" s="20"/>
      <c r="P78" s="19"/>
      <c r="Q78" s="18">
        <f t="shared" si="4"/>
        <v>5700</v>
      </c>
    </row>
    <row r="79" spans="1:17" ht="15" customHeight="1" x14ac:dyDescent="0.2">
      <c r="B79" s="45">
        <v>71</v>
      </c>
      <c r="C79" s="14" t="s">
        <v>20</v>
      </c>
      <c r="D79" s="43" t="s">
        <v>101</v>
      </c>
      <c r="E79" s="22" t="s">
        <v>111</v>
      </c>
      <c r="F79" s="36"/>
      <c r="G79" s="17"/>
      <c r="H79" s="17"/>
      <c r="I79" s="17"/>
      <c r="J79" s="17"/>
      <c r="K79" s="17"/>
      <c r="L79" s="36">
        <v>9000</v>
      </c>
      <c r="M79" s="17"/>
      <c r="N79" s="26">
        <f t="shared" si="3"/>
        <v>450</v>
      </c>
      <c r="O79" s="20"/>
      <c r="P79" s="19"/>
      <c r="Q79" s="18">
        <f t="shared" si="4"/>
        <v>8550</v>
      </c>
    </row>
    <row r="80" spans="1:17" ht="15" customHeight="1" x14ac:dyDescent="0.2">
      <c r="B80" s="45">
        <v>72</v>
      </c>
      <c r="C80" s="14" t="s">
        <v>20</v>
      </c>
      <c r="D80" s="34" t="s">
        <v>33</v>
      </c>
      <c r="E80" s="22" t="s">
        <v>111</v>
      </c>
      <c r="F80" s="36"/>
      <c r="G80" s="17"/>
      <c r="H80" s="17"/>
      <c r="I80" s="17"/>
      <c r="J80" s="17"/>
      <c r="K80" s="17"/>
      <c r="L80" s="36">
        <v>6000</v>
      </c>
      <c r="M80" s="17"/>
      <c r="N80" s="26">
        <f t="shared" si="3"/>
        <v>300</v>
      </c>
      <c r="O80" s="20"/>
      <c r="P80" s="19"/>
      <c r="Q80" s="18">
        <f t="shared" si="4"/>
        <v>5700</v>
      </c>
    </row>
    <row r="81" spans="1:17" ht="15" customHeight="1" x14ac:dyDescent="0.2">
      <c r="B81" s="45">
        <v>73</v>
      </c>
      <c r="C81" s="14" t="s">
        <v>20</v>
      </c>
      <c r="D81" s="34" t="s">
        <v>102</v>
      </c>
      <c r="E81" s="22" t="s">
        <v>111</v>
      </c>
      <c r="F81" s="36"/>
      <c r="G81" s="17"/>
      <c r="H81" s="17"/>
      <c r="I81" s="17"/>
      <c r="J81" s="17"/>
      <c r="K81" s="17"/>
      <c r="L81" s="36">
        <v>5000</v>
      </c>
      <c r="M81" s="17"/>
      <c r="N81" s="26">
        <f t="shared" si="3"/>
        <v>250</v>
      </c>
      <c r="O81" s="20"/>
      <c r="P81" s="19"/>
      <c r="Q81" s="18">
        <f t="shared" si="4"/>
        <v>4750</v>
      </c>
    </row>
    <row r="82" spans="1:17" ht="15" customHeight="1" x14ac:dyDescent="0.2">
      <c r="B82" s="45">
        <v>74</v>
      </c>
      <c r="C82" s="14" t="s">
        <v>20</v>
      </c>
      <c r="D82" s="34" t="s">
        <v>38</v>
      </c>
      <c r="E82" s="22" t="s">
        <v>111</v>
      </c>
      <c r="F82" s="36"/>
      <c r="G82" s="17"/>
      <c r="H82" s="17"/>
      <c r="I82" s="17"/>
      <c r="J82" s="17"/>
      <c r="K82" s="17"/>
      <c r="L82" s="36">
        <v>9000</v>
      </c>
      <c r="M82" s="17"/>
      <c r="N82" s="26">
        <f t="shared" si="3"/>
        <v>450</v>
      </c>
      <c r="O82" s="20"/>
      <c r="P82" s="19"/>
      <c r="Q82" s="18">
        <f t="shared" si="4"/>
        <v>8550</v>
      </c>
    </row>
    <row r="83" spans="1:17" ht="15" customHeight="1" x14ac:dyDescent="0.2">
      <c r="B83" s="45">
        <v>75</v>
      </c>
      <c r="C83" s="14" t="s">
        <v>20</v>
      </c>
      <c r="D83" s="34" t="s">
        <v>45</v>
      </c>
      <c r="E83" s="22" t="s">
        <v>111</v>
      </c>
      <c r="F83" s="36"/>
      <c r="G83" s="17"/>
      <c r="H83" s="17"/>
      <c r="I83" s="17"/>
      <c r="J83" s="17"/>
      <c r="K83" s="17"/>
      <c r="L83" s="36">
        <v>4500</v>
      </c>
      <c r="M83" s="17"/>
      <c r="N83" s="26">
        <f t="shared" si="3"/>
        <v>225</v>
      </c>
      <c r="O83" s="20"/>
      <c r="P83" s="19"/>
      <c r="Q83" s="18">
        <f t="shared" si="4"/>
        <v>4275</v>
      </c>
    </row>
    <row r="84" spans="1:17" ht="15" customHeight="1" x14ac:dyDescent="0.2">
      <c r="A84" s="24"/>
      <c r="B84" s="45">
        <v>76</v>
      </c>
      <c r="C84" s="14" t="s">
        <v>20</v>
      </c>
      <c r="D84" s="34" t="s">
        <v>43</v>
      </c>
      <c r="E84" s="22" t="s">
        <v>111</v>
      </c>
      <c r="F84" s="36"/>
      <c r="G84" s="17"/>
      <c r="H84" s="17"/>
      <c r="I84" s="17"/>
      <c r="J84" s="17"/>
      <c r="K84" s="17"/>
      <c r="L84" s="36">
        <v>5000</v>
      </c>
      <c r="M84" s="17"/>
      <c r="N84" s="26">
        <f t="shared" si="3"/>
        <v>250</v>
      </c>
      <c r="O84" s="17"/>
      <c r="P84" s="19"/>
      <c r="Q84" s="18">
        <f t="shared" si="4"/>
        <v>4750</v>
      </c>
    </row>
    <row r="85" spans="1:17" ht="15" customHeight="1" x14ac:dyDescent="0.2">
      <c r="B85" s="45">
        <v>77</v>
      </c>
      <c r="C85" s="14" t="s">
        <v>20</v>
      </c>
      <c r="D85" s="34" t="s">
        <v>41</v>
      </c>
      <c r="E85" s="22" t="s">
        <v>111</v>
      </c>
      <c r="F85" s="36"/>
      <c r="G85" s="17"/>
      <c r="H85" s="17"/>
      <c r="I85" s="17"/>
      <c r="J85" s="17"/>
      <c r="K85" s="17"/>
      <c r="L85" s="36">
        <v>7000</v>
      </c>
      <c r="M85" s="17"/>
      <c r="N85" s="26">
        <f t="shared" si="3"/>
        <v>350</v>
      </c>
      <c r="O85" s="17"/>
      <c r="P85" s="19"/>
      <c r="Q85" s="18">
        <f t="shared" si="4"/>
        <v>6650</v>
      </c>
    </row>
    <row r="86" spans="1:17" ht="15" customHeight="1" x14ac:dyDescent="0.2">
      <c r="B86" s="45">
        <v>78</v>
      </c>
      <c r="C86" s="25" t="s">
        <v>20</v>
      </c>
      <c r="D86" s="34" t="s">
        <v>34</v>
      </c>
      <c r="E86" s="22" t="s">
        <v>111</v>
      </c>
      <c r="F86" s="36"/>
      <c r="G86" s="26"/>
      <c r="H86" s="26"/>
      <c r="I86" s="26"/>
      <c r="J86" s="26"/>
      <c r="K86" s="26"/>
      <c r="L86" s="36">
        <v>6000</v>
      </c>
      <c r="M86" s="26"/>
      <c r="N86" s="26">
        <f t="shared" si="3"/>
        <v>300</v>
      </c>
      <c r="O86" s="26"/>
      <c r="P86" s="26"/>
      <c r="Q86" s="18">
        <f t="shared" si="4"/>
        <v>5700</v>
      </c>
    </row>
    <row r="87" spans="1:17" ht="15" customHeight="1" x14ac:dyDescent="0.2">
      <c r="B87" s="45">
        <v>79</v>
      </c>
      <c r="C87" s="29" t="s">
        <v>20</v>
      </c>
      <c r="D87" s="34" t="s">
        <v>103</v>
      </c>
      <c r="E87" s="22" t="s">
        <v>111</v>
      </c>
      <c r="F87" s="36"/>
      <c r="G87" s="26"/>
      <c r="H87" s="26"/>
      <c r="I87" s="26"/>
      <c r="J87" s="26"/>
      <c r="K87" s="26"/>
      <c r="L87" s="36">
        <v>5000</v>
      </c>
      <c r="M87" s="26"/>
      <c r="N87" s="26">
        <f t="shared" si="3"/>
        <v>250</v>
      </c>
      <c r="O87" s="26"/>
      <c r="P87" s="26"/>
      <c r="Q87" s="18">
        <f t="shared" si="4"/>
        <v>4750</v>
      </c>
    </row>
    <row r="88" spans="1:17" ht="15" customHeight="1" x14ac:dyDescent="0.2">
      <c r="B88" s="45">
        <v>80</v>
      </c>
      <c r="C88" s="25" t="s">
        <v>20</v>
      </c>
      <c r="D88" s="34" t="s">
        <v>44</v>
      </c>
      <c r="E88" s="22" t="s">
        <v>111</v>
      </c>
      <c r="F88" s="36"/>
      <c r="G88" s="26"/>
      <c r="H88" s="26"/>
      <c r="I88" s="26"/>
      <c r="J88" s="26"/>
      <c r="K88" s="26"/>
      <c r="L88" s="36">
        <v>6000</v>
      </c>
      <c r="M88" s="26"/>
      <c r="N88" s="26">
        <f t="shared" ref="N88:N100" si="5">L88*0.05</f>
        <v>300</v>
      </c>
      <c r="O88" s="26"/>
      <c r="P88" s="26"/>
      <c r="Q88" s="18">
        <f t="shared" si="4"/>
        <v>5700</v>
      </c>
    </row>
    <row r="89" spans="1:17" ht="15" customHeight="1" x14ac:dyDescent="0.2">
      <c r="B89" s="45">
        <v>81</v>
      </c>
      <c r="C89" s="25" t="s">
        <v>20</v>
      </c>
      <c r="D89" s="34" t="s">
        <v>104</v>
      </c>
      <c r="E89" s="22" t="s">
        <v>111</v>
      </c>
      <c r="F89" s="36"/>
      <c r="G89" s="26"/>
      <c r="H89" s="26"/>
      <c r="I89" s="26"/>
      <c r="J89" s="26"/>
      <c r="K89" s="26"/>
      <c r="L89" s="36">
        <v>4500</v>
      </c>
      <c r="M89" s="26"/>
      <c r="N89" s="26">
        <f t="shared" si="5"/>
        <v>225</v>
      </c>
      <c r="O89" s="26"/>
      <c r="P89" s="26"/>
      <c r="Q89" s="18">
        <f t="shared" ref="Q89:Q115" si="6">L89-N89</f>
        <v>4275</v>
      </c>
    </row>
    <row r="90" spans="1:17" ht="15" customHeight="1" x14ac:dyDescent="0.2">
      <c r="B90" s="45">
        <v>82</v>
      </c>
      <c r="C90" s="25" t="s">
        <v>20</v>
      </c>
      <c r="D90" s="34" t="s">
        <v>42</v>
      </c>
      <c r="E90" s="22" t="s">
        <v>111</v>
      </c>
      <c r="F90" s="36"/>
      <c r="G90" s="26"/>
      <c r="H90" s="26"/>
      <c r="I90" s="26"/>
      <c r="J90" s="26"/>
      <c r="K90" s="26"/>
      <c r="L90" s="36">
        <v>4500</v>
      </c>
      <c r="M90" s="26"/>
      <c r="N90" s="26">
        <f t="shared" si="5"/>
        <v>225</v>
      </c>
      <c r="O90" s="26"/>
      <c r="P90" s="26"/>
      <c r="Q90" s="18">
        <f t="shared" si="6"/>
        <v>4275</v>
      </c>
    </row>
    <row r="91" spans="1:17" ht="15" customHeight="1" x14ac:dyDescent="0.2">
      <c r="B91" s="45">
        <v>83</v>
      </c>
      <c r="C91" s="25" t="s">
        <v>20</v>
      </c>
      <c r="D91" s="34" t="s">
        <v>105</v>
      </c>
      <c r="E91" s="22" t="s">
        <v>111</v>
      </c>
      <c r="F91" s="36"/>
      <c r="G91" s="26"/>
      <c r="H91" s="26"/>
      <c r="I91" s="26"/>
      <c r="J91" s="26"/>
      <c r="K91" s="26"/>
      <c r="L91" s="36">
        <v>4500</v>
      </c>
      <c r="M91" s="26"/>
      <c r="N91" s="26">
        <f t="shared" si="5"/>
        <v>225</v>
      </c>
      <c r="O91" s="26"/>
      <c r="P91" s="26"/>
      <c r="Q91" s="18">
        <f t="shared" si="6"/>
        <v>4275</v>
      </c>
    </row>
    <row r="92" spans="1:17" ht="15" customHeight="1" x14ac:dyDescent="0.2">
      <c r="B92" s="45">
        <v>84</v>
      </c>
      <c r="C92" s="25" t="s">
        <v>20</v>
      </c>
      <c r="D92" s="34" t="s">
        <v>82</v>
      </c>
      <c r="E92" s="22" t="s">
        <v>111</v>
      </c>
      <c r="F92" s="36"/>
      <c r="G92" s="26"/>
      <c r="H92" s="26"/>
      <c r="I92" s="26"/>
      <c r="J92" s="26"/>
      <c r="K92" s="26"/>
      <c r="L92" s="36">
        <v>6000</v>
      </c>
      <c r="M92" s="26"/>
      <c r="N92" s="26">
        <f t="shared" si="5"/>
        <v>300</v>
      </c>
      <c r="O92" s="26"/>
      <c r="P92" s="26"/>
      <c r="Q92" s="18">
        <f t="shared" si="6"/>
        <v>5700</v>
      </c>
    </row>
    <row r="93" spans="1:17" ht="15" customHeight="1" x14ac:dyDescent="0.2">
      <c r="B93" s="45">
        <v>85</v>
      </c>
      <c r="C93" s="25" t="s">
        <v>20</v>
      </c>
      <c r="D93" s="34" t="s">
        <v>106</v>
      </c>
      <c r="E93" s="22" t="s">
        <v>111</v>
      </c>
      <c r="F93" s="36"/>
      <c r="G93" s="26"/>
      <c r="H93" s="26"/>
      <c r="I93" s="26"/>
      <c r="J93" s="26"/>
      <c r="K93" s="26"/>
      <c r="L93" s="36">
        <v>6500</v>
      </c>
      <c r="M93" s="26"/>
      <c r="N93" s="26">
        <f t="shared" si="5"/>
        <v>325</v>
      </c>
      <c r="O93" s="26"/>
      <c r="P93" s="26"/>
      <c r="Q93" s="18">
        <f t="shared" si="6"/>
        <v>6175</v>
      </c>
    </row>
    <row r="94" spans="1:17" ht="15" customHeight="1" x14ac:dyDescent="0.2">
      <c r="B94" s="45">
        <v>86</v>
      </c>
      <c r="C94" s="25" t="s">
        <v>20</v>
      </c>
      <c r="D94" s="34" t="s">
        <v>63</v>
      </c>
      <c r="E94" s="22" t="s">
        <v>111</v>
      </c>
      <c r="F94" s="36"/>
      <c r="G94" s="26"/>
      <c r="H94" s="26"/>
      <c r="I94" s="26"/>
      <c r="J94" s="26"/>
      <c r="K94" s="26"/>
      <c r="L94" s="36">
        <v>7000</v>
      </c>
      <c r="M94" s="26"/>
      <c r="N94" s="26">
        <f t="shared" si="5"/>
        <v>350</v>
      </c>
      <c r="O94" s="26"/>
      <c r="P94" s="26"/>
      <c r="Q94" s="18">
        <f t="shared" si="6"/>
        <v>6650</v>
      </c>
    </row>
    <row r="95" spans="1:17" ht="15" customHeight="1" x14ac:dyDescent="0.2">
      <c r="B95" s="45">
        <v>87</v>
      </c>
      <c r="C95" s="25" t="s">
        <v>20</v>
      </c>
      <c r="D95" s="34" t="s">
        <v>107</v>
      </c>
      <c r="E95" s="22" t="s">
        <v>111</v>
      </c>
      <c r="F95" s="36"/>
      <c r="G95" s="26"/>
      <c r="H95" s="26"/>
      <c r="I95" s="26"/>
      <c r="J95" s="26"/>
      <c r="K95" s="26"/>
      <c r="L95" s="36">
        <v>11000</v>
      </c>
      <c r="M95" s="26"/>
      <c r="N95" s="26">
        <f>L95*0.05</f>
        <v>550</v>
      </c>
      <c r="O95" s="26"/>
      <c r="P95" s="26"/>
      <c r="Q95" s="18">
        <f t="shared" si="6"/>
        <v>10450</v>
      </c>
    </row>
    <row r="96" spans="1:17" ht="15" customHeight="1" x14ac:dyDescent="0.2">
      <c r="B96" s="45">
        <v>88</v>
      </c>
      <c r="C96" s="25" t="s">
        <v>20</v>
      </c>
      <c r="D96" s="34" t="s">
        <v>75</v>
      </c>
      <c r="E96" s="22" t="s">
        <v>111</v>
      </c>
      <c r="F96" s="36"/>
      <c r="G96" s="26"/>
      <c r="H96" s="26"/>
      <c r="I96" s="26"/>
      <c r="J96" s="26"/>
      <c r="K96" s="26"/>
      <c r="L96" s="36">
        <v>12500</v>
      </c>
      <c r="M96" s="26"/>
      <c r="N96" s="26">
        <f t="shared" ref="N96:N114" si="7">L96*0.05</f>
        <v>625</v>
      </c>
      <c r="O96" s="26"/>
      <c r="P96" s="26"/>
      <c r="Q96" s="18">
        <f t="shared" si="6"/>
        <v>11875</v>
      </c>
    </row>
    <row r="97" spans="1:17" ht="15" customHeight="1" x14ac:dyDescent="0.2">
      <c r="B97" s="45">
        <v>89</v>
      </c>
      <c r="C97" s="25" t="s">
        <v>20</v>
      </c>
      <c r="D97" s="34" t="s">
        <v>108</v>
      </c>
      <c r="E97" s="22" t="s">
        <v>110</v>
      </c>
      <c r="F97" s="36"/>
      <c r="G97" s="26"/>
      <c r="H97" s="26"/>
      <c r="I97" s="26"/>
      <c r="J97" s="26"/>
      <c r="K97" s="26"/>
      <c r="L97" s="36">
        <v>14000</v>
      </c>
      <c r="M97" s="26"/>
      <c r="N97" s="26">
        <f t="shared" si="7"/>
        <v>700</v>
      </c>
      <c r="O97" s="26"/>
      <c r="P97" s="26"/>
      <c r="Q97" s="18">
        <f t="shared" si="6"/>
        <v>13300</v>
      </c>
    </row>
    <row r="98" spans="1:17" ht="15" customHeight="1" x14ac:dyDescent="0.2">
      <c r="B98" s="45">
        <v>90</v>
      </c>
      <c r="C98" s="25" t="s">
        <v>20</v>
      </c>
      <c r="D98" s="34" t="s">
        <v>109</v>
      </c>
      <c r="E98" s="22" t="s">
        <v>111</v>
      </c>
      <c r="F98" s="36"/>
      <c r="G98" s="26"/>
      <c r="H98" s="26"/>
      <c r="I98" s="26"/>
      <c r="J98" s="26"/>
      <c r="K98" s="26"/>
      <c r="L98" s="36">
        <v>6500</v>
      </c>
      <c r="M98" s="26"/>
      <c r="N98" s="26">
        <f t="shared" si="7"/>
        <v>325</v>
      </c>
      <c r="O98" s="26"/>
      <c r="P98" s="26"/>
      <c r="Q98" s="18">
        <f t="shared" si="6"/>
        <v>6175</v>
      </c>
    </row>
    <row r="99" spans="1:17" ht="15" customHeight="1" x14ac:dyDescent="0.2">
      <c r="B99" s="45">
        <v>91</v>
      </c>
      <c r="C99" s="25" t="s">
        <v>20</v>
      </c>
      <c r="D99" s="34" t="s">
        <v>40</v>
      </c>
      <c r="E99" s="22" t="s">
        <v>111</v>
      </c>
      <c r="F99" s="36"/>
      <c r="G99" s="26"/>
      <c r="H99" s="26"/>
      <c r="I99" s="26"/>
      <c r="J99" s="26"/>
      <c r="K99" s="26"/>
      <c r="L99" s="36">
        <v>6000</v>
      </c>
      <c r="M99" s="26"/>
      <c r="N99" s="26">
        <f t="shared" si="7"/>
        <v>300</v>
      </c>
      <c r="O99" s="26"/>
      <c r="P99" s="26"/>
      <c r="Q99" s="18">
        <f t="shared" si="6"/>
        <v>5700</v>
      </c>
    </row>
    <row r="100" spans="1:17" ht="15" customHeight="1" x14ac:dyDescent="0.2">
      <c r="B100" s="45">
        <v>92</v>
      </c>
      <c r="C100" s="25" t="s">
        <v>20</v>
      </c>
      <c r="D100" s="34" t="s">
        <v>117</v>
      </c>
      <c r="E100" s="22" t="s">
        <v>111</v>
      </c>
      <c r="F100" s="36"/>
      <c r="G100" s="26"/>
      <c r="H100" s="26"/>
      <c r="I100" s="26"/>
      <c r="J100" s="26"/>
      <c r="K100" s="26"/>
      <c r="L100" s="36">
        <v>4500</v>
      </c>
      <c r="M100" s="26"/>
      <c r="N100" s="26">
        <f t="shared" si="7"/>
        <v>225</v>
      </c>
      <c r="O100" s="26"/>
      <c r="P100" s="26"/>
      <c r="Q100" s="18">
        <f t="shared" si="6"/>
        <v>4275</v>
      </c>
    </row>
    <row r="101" spans="1:17" ht="15" customHeight="1" x14ac:dyDescent="0.2">
      <c r="B101" s="45">
        <v>93</v>
      </c>
      <c r="C101" s="25" t="s">
        <v>20</v>
      </c>
      <c r="D101" s="34" t="s">
        <v>118</v>
      </c>
      <c r="E101" s="22" t="s">
        <v>111</v>
      </c>
      <c r="F101" s="36"/>
      <c r="G101" s="26"/>
      <c r="H101" s="26"/>
      <c r="I101" s="26"/>
      <c r="J101" s="26"/>
      <c r="K101" s="26"/>
      <c r="L101" s="36">
        <v>5000</v>
      </c>
      <c r="M101" s="26"/>
      <c r="N101" s="26">
        <f t="shared" si="7"/>
        <v>250</v>
      </c>
      <c r="O101" s="26"/>
      <c r="P101" s="26"/>
      <c r="Q101" s="18">
        <f t="shared" si="6"/>
        <v>4750</v>
      </c>
    </row>
    <row r="102" spans="1:17" ht="15" customHeight="1" x14ac:dyDescent="0.2">
      <c r="B102" s="45">
        <v>94</v>
      </c>
      <c r="C102" s="25" t="s">
        <v>20</v>
      </c>
      <c r="D102" s="34" t="s">
        <v>119</v>
      </c>
      <c r="E102" s="22" t="s">
        <v>110</v>
      </c>
      <c r="F102" s="36"/>
      <c r="G102" s="26"/>
      <c r="H102" s="26"/>
      <c r="I102" s="26"/>
      <c r="J102" s="26"/>
      <c r="K102" s="26"/>
      <c r="L102" s="36">
        <v>7000</v>
      </c>
      <c r="M102" s="26"/>
      <c r="N102" s="26">
        <f t="shared" si="7"/>
        <v>350</v>
      </c>
      <c r="O102" s="26"/>
      <c r="P102" s="26"/>
      <c r="Q102" s="18">
        <f t="shared" si="6"/>
        <v>6650</v>
      </c>
    </row>
    <row r="103" spans="1:17" ht="15" customHeight="1" x14ac:dyDescent="0.2">
      <c r="B103" s="45">
        <v>95</v>
      </c>
      <c r="C103" s="25" t="s">
        <v>20</v>
      </c>
      <c r="D103" s="34" t="s">
        <v>120</v>
      </c>
      <c r="E103" s="22" t="s">
        <v>111</v>
      </c>
      <c r="F103" s="36"/>
      <c r="G103" s="26"/>
      <c r="H103" s="26"/>
      <c r="I103" s="26"/>
      <c r="J103" s="26"/>
      <c r="K103" s="26"/>
      <c r="L103" s="36">
        <v>4000</v>
      </c>
      <c r="M103" s="26"/>
      <c r="N103" s="26">
        <f t="shared" si="7"/>
        <v>200</v>
      </c>
      <c r="O103" s="26"/>
      <c r="P103" s="26"/>
      <c r="Q103" s="18">
        <f t="shared" si="6"/>
        <v>3800</v>
      </c>
    </row>
    <row r="104" spans="1:17" ht="15" customHeight="1" x14ac:dyDescent="0.2">
      <c r="B104" s="45">
        <v>96</v>
      </c>
      <c r="C104" s="25" t="s">
        <v>20</v>
      </c>
      <c r="D104" s="34" t="s">
        <v>121</v>
      </c>
      <c r="E104" s="22" t="s">
        <v>111</v>
      </c>
      <c r="F104" s="36"/>
      <c r="G104" s="26"/>
      <c r="H104" s="26"/>
      <c r="I104" s="26"/>
      <c r="J104" s="26"/>
      <c r="K104" s="26"/>
      <c r="L104" s="36">
        <v>10000</v>
      </c>
      <c r="M104" s="26"/>
      <c r="N104" s="26">
        <f t="shared" si="7"/>
        <v>500</v>
      </c>
      <c r="O104" s="26"/>
      <c r="P104" s="26"/>
      <c r="Q104" s="18">
        <f t="shared" si="6"/>
        <v>9500</v>
      </c>
    </row>
    <row r="105" spans="1:17" ht="15" customHeight="1" x14ac:dyDescent="0.2">
      <c r="B105" s="45">
        <v>97</v>
      </c>
      <c r="C105" s="25" t="s">
        <v>20</v>
      </c>
      <c r="D105" s="34" t="s">
        <v>122</v>
      </c>
      <c r="E105" s="22" t="s">
        <v>111</v>
      </c>
      <c r="F105" s="36"/>
      <c r="G105" s="26"/>
      <c r="H105" s="26"/>
      <c r="I105" s="26"/>
      <c r="J105" s="26"/>
      <c r="K105" s="26"/>
      <c r="L105" s="36">
        <v>4000</v>
      </c>
      <c r="M105" s="26"/>
      <c r="N105" s="26">
        <f t="shared" si="7"/>
        <v>200</v>
      </c>
      <c r="O105" s="26"/>
      <c r="P105" s="26"/>
      <c r="Q105" s="18">
        <f t="shared" si="6"/>
        <v>3800</v>
      </c>
    </row>
    <row r="106" spans="1:17" ht="15" customHeight="1" x14ac:dyDescent="0.2">
      <c r="B106" s="45">
        <v>98</v>
      </c>
      <c r="C106" s="25" t="s">
        <v>20</v>
      </c>
      <c r="D106" s="34" t="s">
        <v>123</v>
      </c>
      <c r="E106" s="22" t="s">
        <v>110</v>
      </c>
      <c r="F106" s="36"/>
      <c r="G106" s="26"/>
      <c r="H106" s="26"/>
      <c r="I106" s="26"/>
      <c r="J106" s="26"/>
      <c r="K106" s="26"/>
      <c r="L106" s="36">
        <v>17500</v>
      </c>
      <c r="M106" s="26"/>
      <c r="N106" s="26">
        <v>781.25</v>
      </c>
      <c r="O106" s="26"/>
      <c r="P106" s="26"/>
      <c r="Q106" s="18">
        <f t="shared" si="6"/>
        <v>16718.75</v>
      </c>
    </row>
    <row r="107" spans="1:17" ht="15" customHeight="1" x14ac:dyDescent="0.2">
      <c r="B107" s="45">
        <v>99</v>
      </c>
      <c r="C107" s="25" t="s">
        <v>20</v>
      </c>
      <c r="D107" s="34" t="s">
        <v>124</v>
      </c>
      <c r="E107" s="22" t="s">
        <v>111</v>
      </c>
      <c r="F107" s="36"/>
      <c r="G107" s="26"/>
      <c r="H107" s="26"/>
      <c r="I107" s="26"/>
      <c r="J107" s="26"/>
      <c r="K107" s="26"/>
      <c r="L107" s="36">
        <v>4000</v>
      </c>
      <c r="M107" s="26"/>
      <c r="N107" s="26">
        <f t="shared" si="7"/>
        <v>200</v>
      </c>
      <c r="O107" s="26"/>
      <c r="P107" s="26"/>
      <c r="Q107" s="18">
        <f t="shared" si="6"/>
        <v>3800</v>
      </c>
    </row>
    <row r="108" spans="1:17" ht="15" customHeight="1" x14ac:dyDescent="0.2">
      <c r="B108" s="45">
        <v>100</v>
      </c>
      <c r="C108" s="25" t="s">
        <v>20</v>
      </c>
      <c r="D108" s="34" t="s">
        <v>125</v>
      </c>
      <c r="E108" s="22" t="s">
        <v>111</v>
      </c>
      <c r="F108" s="36"/>
      <c r="G108" s="26"/>
      <c r="H108" s="26"/>
      <c r="I108" s="26"/>
      <c r="J108" s="26"/>
      <c r="K108" s="26"/>
      <c r="L108" s="36">
        <v>4000</v>
      </c>
      <c r="M108" s="26"/>
      <c r="N108" s="26">
        <f t="shared" si="7"/>
        <v>200</v>
      </c>
      <c r="O108" s="26"/>
      <c r="P108" s="26"/>
      <c r="Q108" s="18">
        <f t="shared" si="6"/>
        <v>3800</v>
      </c>
    </row>
    <row r="109" spans="1:17" ht="15" customHeight="1" x14ac:dyDescent="0.2">
      <c r="B109" s="45">
        <v>101</v>
      </c>
      <c r="C109" s="25" t="s">
        <v>20</v>
      </c>
      <c r="D109" s="34" t="s">
        <v>126</v>
      </c>
      <c r="E109" s="22" t="s">
        <v>111</v>
      </c>
      <c r="F109" s="36"/>
      <c r="G109" s="26"/>
      <c r="H109" s="26"/>
      <c r="I109" s="26"/>
      <c r="J109" s="26"/>
      <c r="K109" s="26"/>
      <c r="L109" s="36">
        <v>4000</v>
      </c>
      <c r="M109" s="26"/>
      <c r="N109" s="26">
        <f t="shared" si="7"/>
        <v>200</v>
      </c>
      <c r="O109" s="26"/>
      <c r="P109" s="26"/>
      <c r="Q109" s="18">
        <f t="shared" si="6"/>
        <v>3800</v>
      </c>
    </row>
    <row r="110" spans="1:17" ht="15" customHeight="1" x14ac:dyDescent="0.2">
      <c r="B110" s="45">
        <v>102</v>
      </c>
      <c r="C110" s="25" t="s">
        <v>20</v>
      </c>
      <c r="D110" s="34" t="s">
        <v>127</v>
      </c>
      <c r="E110" s="22" t="s">
        <v>111</v>
      </c>
      <c r="F110" s="36"/>
      <c r="G110" s="26"/>
      <c r="H110" s="26"/>
      <c r="I110" s="26"/>
      <c r="J110" s="26"/>
      <c r="K110" s="26"/>
      <c r="L110" s="36">
        <v>8000</v>
      </c>
      <c r="M110" s="26"/>
      <c r="N110" s="26">
        <f t="shared" si="7"/>
        <v>400</v>
      </c>
      <c r="O110" s="26"/>
      <c r="P110" s="26"/>
      <c r="Q110" s="18">
        <f t="shared" si="6"/>
        <v>7600</v>
      </c>
    </row>
    <row r="111" spans="1:17" ht="15" customHeight="1" x14ac:dyDescent="0.2">
      <c r="A111" s="11" t="s">
        <v>136</v>
      </c>
      <c r="B111" s="45">
        <v>103</v>
      </c>
      <c r="C111" s="25" t="s">
        <v>20</v>
      </c>
      <c r="D111" s="34" t="s">
        <v>137</v>
      </c>
      <c r="E111" s="22" t="s">
        <v>111</v>
      </c>
      <c r="F111" s="36"/>
      <c r="G111" s="26"/>
      <c r="H111" s="26"/>
      <c r="I111" s="26"/>
      <c r="J111" s="26"/>
      <c r="K111" s="26"/>
      <c r="L111" s="36">
        <v>12580.65</v>
      </c>
      <c r="M111" s="26"/>
      <c r="N111" s="26">
        <f t="shared" si="7"/>
        <v>629.03250000000003</v>
      </c>
      <c r="O111" s="26"/>
      <c r="P111" s="26"/>
      <c r="Q111" s="18">
        <f t="shared" si="6"/>
        <v>11951.6175</v>
      </c>
    </row>
    <row r="112" spans="1:17" ht="15" customHeight="1" x14ac:dyDescent="0.2">
      <c r="A112" s="11" t="s">
        <v>136</v>
      </c>
      <c r="B112" s="45">
        <v>104</v>
      </c>
      <c r="C112" s="25" t="s">
        <v>20</v>
      </c>
      <c r="D112" s="34" t="s">
        <v>138</v>
      </c>
      <c r="E112" s="22" t="s">
        <v>111</v>
      </c>
      <c r="F112" s="36"/>
      <c r="G112" s="26"/>
      <c r="H112" s="26"/>
      <c r="I112" s="26"/>
      <c r="J112" s="26"/>
      <c r="K112" s="26"/>
      <c r="L112" s="36">
        <v>11322.58</v>
      </c>
      <c r="M112" s="26"/>
      <c r="N112" s="26">
        <v>450</v>
      </c>
      <c r="O112" s="26"/>
      <c r="P112" s="26"/>
      <c r="Q112" s="18">
        <f t="shared" si="6"/>
        <v>10872.58</v>
      </c>
    </row>
    <row r="113" spans="1:17" ht="15" customHeight="1" x14ac:dyDescent="0.2">
      <c r="A113" s="11" t="s">
        <v>139</v>
      </c>
      <c r="B113" s="45">
        <v>105</v>
      </c>
      <c r="C113" s="25" t="s">
        <v>20</v>
      </c>
      <c r="D113" s="34" t="s">
        <v>140</v>
      </c>
      <c r="E113" s="22" t="s">
        <v>110</v>
      </c>
      <c r="F113" s="36"/>
      <c r="G113" s="26"/>
      <c r="H113" s="26"/>
      <c r="I113" s="26"/>
      <c r="J113" s="26"/>
      <c r="K113" s="26"/>
      <c r="L113" s="36">
        <v>18666.669999999998</v>
      </c>
      <c r="M113" s="26"/>
      <c r="N113" s="26">
        <f t="shared" si="7"/>
        <v>933.33349999999996</v>
      </c>
      <c r="O113" s="26"/>
      <c r="P113" s="26"/>
      <c r="Q113" s="18">
        <f t="shared" si="6"/>
        <v>17733.336499999998</v>
      </c>
    </row>
    <row r="114" spans="1:17" ht="15" customHeight="1" x14ac:dyDescent="0.2">
      <c r="A114" s="11" t="s">
        <v>139</v>
      </c>
      <c r="B114" s="45">
        <v>106</v>
      </c>
      <c r="C114" s="25" t="s">
        <v>20</v>
      </c>
      <c r="D114" s="34" t="s">
        <v>141</v>
      </c>
      <c r="E114" s="22" t="s">
        <v>111</v>
      </c>
      <c r="F114" s="36"/>
      <c r="G114" s="26"/>
      <c r="H114" s="26"/>
      <c r="I114" s="26"/>
      <c r="J114" s="26"/>
      <c r="K114" s="26"/>
      <c r="L114" s="36">
        <v>9333.33</v>
      </c>
      <c r="M114" s="26"/>
      <c r="N114" s="26">
        <f t="shared" si="7"/>
        <v>466.66650000000004</v>
      </c>
      <c r="O114" s="26"/>
      <c r="P114" s="26"/>
      <c r="Q114" s="18">
        <f t="shared" si="6"/>
        <v>8866.6635000000006</v>
      </c>
    </row>
    <row r="115" spans="1:17" ht="15" customHeight="1" x14ac:dyDescent="0.2">
      <c r="P115" s="3"/>
      <c r="Q115" s="11"/>
    </row>
    <row r="116" spans="1:17" ht="15" customHeight="1" x14ac:dyDescent="0.2">
      <c r="B116" s="3" t="s">
        <v>128</v>
      </c>
      <c r="C116" s="54" t="s">
        <v>142</v>
      </c>
      <c r="D116" s="54"/>
      <c r="E116" s="54"/>
      <c r="P116" s="3"/>
      <c r="Q116" s="11"/>
    </row>
    <row r="117" spans="1:17" ht="15" customHeight="1" x14ac:dyDescent="0.2">
      <c r="B117" s="3" t="s">
        <v>133</v>
      </c>
      <c r="C117" s="54" t="s">
        <v>143</v>
      </c>
      <c r="D117" s="54"/>
      <c r="E117" s="54"/>
      <c r="P117" s="3"/>
      <c r="Q117" s="11"/>
    </row>
    <row r="118" spans="1:17" ht="15" customHeight="1" x14ac:dyDescent="0.2">
      <c r="B118" s="3" t="s">
        <v>136</v>
      </c>
      <c r="C118" s="54" t="s">
        <v>142</v>
      </c>
      <c r="D118" s="54"/>
      <c r="E118" s="54"/>
      <c r="P118" s="3"/>
      <c r="Q118" s="11"/>
    </row>
    <row r="119" spans="1:17" ht="15" customHeight="1" x14ac:dyDescent="0.2">
      <c r="B119" s="3" t="s">
        <v>139</v>
      </c>
      <c r="C119" s="54" t="s">
        <v>144</v>
      </c>
      <c r="D119" s="54"/>
      <c r="E119" s="54"/>
      <c r="P119" s="3"/>
      <c r="Q119" s="11"/>
    </row>
    <row r="120" spans="1:17" ht="15" customHeight="1" x14ac:dyDescent="0.2">
      <c r="P120" s="3"/>
      <c r="Q120" s="11"/>
    </row>
    <row r="121" spans="1:17" x14ac:dyDescent="0.2">
      <c r="E121" s="55" t="s">
        <v>145</v>
      </c>
      <c r="F121" s="55"/>
      <c r="G121" s="55"/>
      <c r="H121" s="55"/>
      <c r="I121" s="55"/>
      <c r="J121" s="55"/>
      <c r="K121" s="55"/>
      <c r="L121" s="55"/>
      <c r="M121" s="55"/>
      <c r="P121" s="3"/>
      <c r="Q121" s="11"/>
    </row>
    <row r="122" spans="1:17" x14ac:dyDescent="0.2">
      <c r="B122" s="49" t="s">
        <v>0</v>
      </c>
      <c r="C122" s="50" t="s">
        <v>1</v>
      </c>
      <c r="D122" s="49" t="s">
        <v>70</v>
      </c>
      <c r="E122" s="49" t="s">
        <v>72</v>
      </c>
      <c r="F122" s="51" t="s">
        <v>73</v>
      </c>
      <c r="G122" s="49" t="s">
        <v>76</v>
      </c>
      <c r="H122" s="49"/>
      <c r="I122" s="49"/>
      <c r="J122" s="49"/>
      <c r="K122" s="49" t="s">
        <v>2</v>
      </c>
      <c r="L122" s="49" t="s">
        <v>3</v>
      </c>
      <c r="M122" s="49" t="s">
        <v>4</v>
      </c>
      <c r="N122" s="49" t="s">
        <v>77</v>
      </c>
      <c r="O122" s="49" t="s">
        <v>5</v>
      </c>
      <c r="P122" s="49" t="s">
        <v>6</v>
      </c>
      <c r="Q122" s="49" t="s">
        <v>7</v>
      </c>
    </row>
    <row r="123" spans="1:17" x14ac:dyDescent="0.2">
      <c r="B123" s="49"/>
      <c r="C123" s="50"/>
      <c r="D123" s="49"/>
      <c r="E123" s="49"/>
      <c r="F123" s="51"/>
      <c r="G123" s="47" t="s">
        <v>8</v>
      </c>
      <c r="H123" s="47" t="s">
        <v>9</v>
      </c>
      <c r="I123" s="47" t="s">
        <v>10</v>
      </c>
      <c r="J123" s="47" t="s">
        <v>130</v>
      </c>
      <c r="K123" s="49"/>
      <c r="L123" s="49"/>
      <c r="M123" s="49"/>
      <c r="N123" s="49"/>
      <c r="O123" s="49"/>
      <c r="P123" s="49"/>
      <c r="Q123" s="49"/>
    </row>
    <row r="124" spans="1:17" x14ac:dyDescent="0.2">
      <c r="B124" s="45">
        <v>1</v>
      </c>
      <c r="C124" s="25" t="s">
        <v>20</v>
      </c>
      <c r="D124" s="34" t="s">
        <v>146</v>
      </c>
      <c r="E124" s="22" t="s">
        <v>110</v>
      </c>
      <c r="F124" s="36"/>
      <c r="G124" s="26"/>
      <c r="H124" s="26"/>
      <c r="I124" s="26"/>
      <c r="J124" s="26"/>
      <c r="K124" s="26"/>
      <c r="L124" s="36">
        <v>10725.81</v>
      </c>
      <c r="M124" s="26"/>
      <c r="N124" s="26">
        <v>478.83</v>
      </c>
      <c r="O124" s="26"/>
      <c r="P124" s="26"/>
      <c r="Q124" s="18">
        <f t="shared" ref="Q124" si="8">L124-N124</f>
        <v>10246.98</v>
      </c>
    </row>
    <row r="214" spans="7:7" x14ac:dyDescent="0.2">
      <c r="G214" s="3" t="s">
        <v>59</v>
      </c>
    </row>
  </sheetData>
  <mergeCells count="38">
    <mergeCell ref="N122:N123"/>
    <mergeCell ref="O122:O123"/>
    <mergeCell ref="P122:P123"/>
    <mergeCell ref="Q122:Q123"/>
    <mergeCell ref="E121:M121"/>
    <mergeCell ref="B122:B123"/>
    <mergeCell ref="C122:C123"/>
    <mergeCell ref="D122:D123"/>
    <mergeCell ref="E122:E123"/>
    <mergeCell ref="F122:F123"/>
    <mergeCell ref="G122:J122"/>
    <mergeCell ref="K122:K123"/>
    <mergeCell ref="L122:L123"/>
    <mergeCell ref="M122:M123"/>
    <mergeCell ref="Q8:Q9"/>
    <mergeCell ref="C116:E116"/>
    <mergeCell ref="C117:E117"/>
    <mergeCell ref="C118:E118"/>
    <mergeCell ref="C119:E119"/>
    <mergeCell ref="A1:P1"/>
    <mergeCell ref="A2:P2"/>
    <mergeCell ref="A3:P3"/>
    <mergeCell ref="A4:P4"/>
    <mergeCell ref="A5:P5"/>
    <mergeCell ref="A6:P6"/>
    <mergeCell ref="P8:P9"/>
    <mergeCell ref="B8:B9"/>
    <mergeCell ref="C8:C9"/>
    <mergeCell ref="D8:D9"/>
    <mergeCell ref="E8:E9"/>
    <mergeCell ref="O8:O9"/>
    <mergeCell ref="F8:F9"/>
    <mergeCell ref="A8:A9"/>
    <mergeCell ref="M8:M9"/>
    <mergeCell ref="K8:K9"/>
    <mergeCell ref="L8:L9"/>
    <mergeCell ref="N8:N9"/>
    <mergeCell ref="G8:J8"/>
  </mergeCells>
  <printOptions horizontalCentered="1" verticalCentered="1"/>
  <pageMargins left="0" right="0" top="0.74803149606299202" bottom="0.74803149606299202" header="0" footer="0"/>
  <pageSetup paperSize="14" scale="61" fitToHeight="0" orientation="landscape" r:id="rId1"/>
  <rowBreaks count="1" manualBreakCount="1">
    <brk id="4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Lemus</dc:creator>
  <cp:lastModifiedBy>Mariaelvira Linares Sandoval</cp:lastModifiedBy>
  <cp:lastPrinted>2021-05-18T17:34:49Z</cp:lastPrinted>
  <dcterms:created xsi:type="dcterms:W3CDTF">2019-08-06T20:59:18Z</dcterms:created>
  <dcterms:modified xsi:type="dcterms:W3CDTF">2021-06-01T18:13:50Z</dcterms:modified>
</cp:coreProperties>
</file>