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-ENERO\ARTICULO 10 NUMERALES 1-3-4-6-28-29\"/>
    </mc:Choice>
  </mc:AlternateContent>
  <xr:revisionPtr revIDLastSave="0" documentId="13_ncr:1_{DFFE9055-E92A-41D7-896E-FEB03DBC6F8C}" xr6:coauthVersionLast="36" xr6:coauthVersionMax="36" xr10:uidLastSave="{00000000-0000-0000-0000-000000000000}"/>
  <bookViews>
    <workbookView showSheetTabs="0" xWindow="0" yWindow="0" windowWidth="20490" windowHeight="8940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2" i="1" l="1"/>
  <c r="E141" i="1"/>
  <c r="E137" i="1" s="1"/>
  <c r="F142" i="1" l="1"/>
  <c r="E46" i="1" l="1"/>
  <c r="F46" i="1" s="1"/>
  <c r="E47" i="1"/>
  <c r="F47" i="1" s="1"/>
  <c r="F48" i="1"/>
  <c r="F49" i="1"/>
  <c r="E50" i="1"/>
  <c r="F50" i="1" s="1"/>
  <c r="E51" i="1"/>
  <c r="F51" i="1" s="1"/>
  <c r="E52" i="1"/>
  <c r="F52" i="1" s="1"/>
  <c r="F53" i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F61" i="1"/>
  <c r="E62" i="1"/>
  <c r="F62" i="1" s="1"/>
  <c r="E63" i="1"/>
  <c r="F63" i="1" s="1"/>
  <c r="F64" i="1"/>
  <c r="F65" i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F97" i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F104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F112" i="1"/>
  <c r="F113" i="1"/>
  <c r="F114" i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F120" i="1" s="1"/>
  <c r="F121" i="1"/>
  <c r="E122" i="1"/>
  <c r="F122" i="1" s="1"/>
  <c r="F123" i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F132" i="1" s="1"/>
  <c r="E133" i="1"/>
  <c r="F133" i="1" s="1"/>
  <c r="E134" i="1"/>
  <c r="F134" i="1" s="1"/>
  <c r="E135" i="1"/>
  <c r="F135" i="1" s="1"/>
  <c r="E136" i="1"/>
  <c r="F136" i="1" s="1"/>
  <c r="F137" i="1"/>
  <c r="F138" i="1"/>
  <c r="E139" i="1"/>
  <c r="F139" i="1" s="1"/>
  <c r="E140" i="1"/>
  <c r="F140" i="1" s="1"/>
  <c r="F141" i="1"/>
  <c r="E44" i="1"/>
  <c r="F44" i="1" s="1"/>
  <c r="E45" i="1"/>
  <c r="F45" i="1" s="1"/>
  <c r="E43" i="1"/>
  <c r="F43" i="1" s="1"/>
  <c r="H17" i="1" l="1"/>
  <c r="H16" i="1"/>
  <c r="H15" i="1"/>
  <c r="H14" i="1"/>
  <c r="H13" i="1"/>
  <c r="H12" i="1"/>
  <c r="H37" i="1" l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</calcChain>
</file>

<file path=xl/sharedStrings.xml><?xml version="1.0" encoding="utf-8"?>
<sst xmlns="http://schemas.openxmlformats.org/spreadsheetml/2006/main" count="279" uniqueCount="158">
  <si>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</si>
  <si>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</si>
  <si>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</si>
  <si>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</si>
  <si>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</si>
  <si>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</si>
  <si>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SILVIA BEATRIZ LAJ GONZÁLEZ</t>
  </si>
  <si>
    <t>DIRECTOR EJECUTIVO III</t>
  </si>
  <si>
    <t>MARLEN MARELISA DE LA ROSA DÓNIS</t>
  </si>
  <si>
    <t>WALTER GARCÍA MÉNDEZ</t>
  </si>
  <si>
    <t>CARLOS HUMBERTO GUERRA MARROQUÍN</t>
  </si>
  <si>
    <t>JORGE ERNESTO RAMOS PÉREZ</t>
  </si>
  <si>
    <t>JOSÉ ANDRES CORADO ARMAS</t>
  </si>
  <si>
    <t>JUAN CARLOS PACHECO HERRERA</t>
  </si>
  <si>
    <t>KEVIN ALBERTO LÓPEZ VÁSQUEZ</t>
  </si>
  <si>
    <t>MARIO ESAÚ RIVERA PALACIOS</t>
  </si>
  <si>
    <t>MARCO VINICIO VALLEJO CASTAÑEDA</t>
  </si>
  <si>
    <t>FREDY ARMANDO OSOY HERNÁNDEZ</t>
  </si>
  <si>
    <t>HEBERTH GIOVANNI RODRÍGUEZ ORTIZ</t>
  </si>
  <si>
    <t>VILMA LILIANA CABRERA GÓMEZ</t>
  </si>
  <si>
    <t>VILMA ALVAREZ OSEIDA DE TARACENA</t>
  </si>
  <si>
    <t>MARTA PEDRO DIEGO</t>
  </si>
  <si>
    <t>ROBERTO ZEPEDA CORADO</t>
  </si>
  <si>
    <t>RODRIGO FERNANDO CHOC MAQUIN</t>
  </si>
  <si>
    <t>BRENDA MARÍA BÚCARO MORALES</t>
  </si>
  <si>
    <t>ENMA SULINA SOSA RECINOS</t>
  </si>
  <si>
    <t>MILDRED LISBETH PICHIYÁ VELÁSQUEZ</t>
  </si>
  <si>
    <t xml:space="preserve">DEPARTAMENTO DE RECURSOS HUMANOS </t>
  </si>
  <si>
    <t>ELBINA MELANIE TIU LÓPEZ</t>
  </si>
  <si>
    <t>CARLOS RIGOBERTO GARCÍA GARCÍA</t>
  </si>
  <si>
    <t>SUBDIRECTOR EJECUTIVO IV</t>
  </si>
  <si>
    <t>ANA MARÍA CORONADO CASTILLO</t>
  </si>
  <si>
    <t>RICARDO FIGUEROA SÁNCHEZ</t>
  </si>
  <si>
    <t>LILIAN ANGELICA GODOY TRUJILLO</t>
  </si>
  <si>
    <t>JORLENY ABIGAIL CASTILLO QUINTANA</t>
  </si>
  <si>
    <t>ELIZABETH LEMUS ORELLANA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</si>
  <si>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</si>
  <si>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</si>
  <si>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</si>
  <si>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</si>
  <si>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FRED MAZARIEGOS FLORES</t>
  </si>
  <si>
    <t>KATHERIN MARIELOS ALVAREZ AGUILAR</t>
  </si>
  <si>
    <t>BYRON ADONIAS CAMEL YOC</t>
  </si>
  <si>
    <t>CARLOS ALBERTO ABÁ ABAD</t>
  </si>
  <si>
    <t>MARÍA ANDREA MIRANDA MONTERROSO</t>
  </si>
  <si>
    <t>TEOFILO ELIZANDRO MARROQUÍN AGUILAR</t>
  </si>
  <si>
    <t>LUIS ARTURO POZUELOS JUÁREZ</t>
  </si>
  <si>
    <t>LILIAN LISETH MAJTZUL RAMIREZ DE MARTÍNEZ</t>
  </si>
  <si>
    <t>ÁNGEL ESTUARDO MARÍN MIXTIA</t>
  </si>
  <si>
    <t>HILDA ARGENTINA FLORES MALDONADO DE RAYMUNDO</t>
  </si>
  <si>
    <t>LAURA IXCACOJ BATZIN</t>
  </si>
  <si>
    <t>MARIAELVIRA LINARES SANDOVAL</t>
  </si>
  <si>
    <t>ANGELINNE MERCEDES PÉREZ LEMUS</t>
  </si>
  <si>
    <t>FERNANDO JOSE GONZALEZ CHÍN</t>
  </si>
  <si>
    <t>OSCAR ANTONIO CRUZ FLORES</t>
  </si>
  <si>
    <t>DINA CELESTE LUX JUÁREZ</t>
  </si>
  <si>
    <t>ENRIQUE SALVADOR SOLIS REYNOSO</t>
  </si>
  <si>
    <t>WILMER FRANCISCO FALLAS RAMOS</t>
  </si>
  <si>
    <t>ELVIS ARNOLDO FUENTES SALVADOR</t>
  </si>
  <si>
    <t>JOSSELYN ALEJANDRA GARRIDO RAYMUNDO</t>
  </si>
  <si>
    <t>LUISA MARÍA MENDOZA RUANO</t>
  </si>
  <si>
    <t>RONALD ESTUARDO ASIG PACAY</t>
  </si>
  <si>
    <t>MARIO ALBERTO ROJAS ALVARADO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</si>
  <si>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</si>
  <si>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</si>
  <si>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</si>
  <si>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</si>
  <si>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</si>
  <si>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LUIS FERNANDO GARCÍA ANTUCHE</t>
  </si>
  <si>
    <t>ANDREHA-JOSSÉ MÉRIDA RODRÍGUEZ</t>
  </si>
  <si>
    <t>LINDA HOSANA NICOLLE CARDONA MORALES</t>
  </si>
  <si>
    <t>MINDY CELINDA MANSILLA PÉREZ</t>
  </si>
  <si>
    <t>PEDRO RAFAEL MENDOZA SANTOS</t>
  </si>
  <si>
    <t>BRIAN ORLANDO ESTRADA SOLIS</t>
  </si>
  <si>
    <t>HANSER ABIGAIL  DE LEÓN MÉNDEZ</t>
  </si>
  <si>
    <t>JUAN CARLOS CONDE VEGA</t>
  </si>
  <si>
    <t>No.</t>
  </si>
  <si>
    <t>NOMBRE COMPLETO</t>
  </si>
  <si>
    <t>TIPO DE SERVICIO</t>
  </si>
  <si>
    <t>JAVIER ALEJANDRO SAMAYOA JIMENEZ</t>
  </si>
  <si>
    <t>CRISTY EMIRETH GÓMEZ BAC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</si>
  <si>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</si>
  <si>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</si>
  <si>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</si>
  <si>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</si>
  <si>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</si>
  <si>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</si>
  <si>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</si>
  <si>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MARIO GUSTAVO AGUILAR ALEMÁN</t>
  </si>
  <si>
    <t>LIGGIA MILITHZA MÉNDEZ RAMOS</t>
  </si>
  <si>
    <t>SUBDIRECTOR EJECUTIVO III</t>
  </si>
  <si>
    <t>GUSTAVO ADOLFO ORTIZ DE LEÓN</t>
  </si>
  <si>
    <t>BONO MONETARIO</t>
  </si>
  <si>
    <t>JEFE DEPARTAMENTO DE VISA</t>
  </si>
  <si>
    <t>NÓMINA RENGLÓN PRESUPUESTARIO 021</t>
  </si>
  <si>
    <t>NÓMINA RENGLÓN PRESUPUESTARIO 022</t>
  </si>
  <si>
    <t>NÓMINA RENGLÓN PRESUPUESTARIO 029</t>
  </si>
  <si>
    <t>JACKELINE DELFINA MORATAYA BONILLA</t>
  </si>
  <si>
    <t>EDWIN ESTUARDO ZALDAÑA ACEVEDO</t>
  </si>
  <si>
    <t>LUIS CARLOS MAZÁ MORALES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</si>
  <si>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</si>
  <si>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</si>
  <si>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</si>
  <si>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</si>
  <si>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</si>
  <si>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</si>
  <si>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ANA LUCIA ACEVEDO RUANO</t>
  </si>
  <si>
    <t>ALMA ROSSANA CONTRERAS CULAJAY</t>
  </si>
  <si>
    <t>HONORARIOS</t>
  </si>
  <si>
    <t>LEIDY MARISA OLAYO MARTINEZ</t>
  </si>
  <si>
    <t>EGBERTO MARDOQUEO VALDEZ PINEDA</t>
  </si>
  <si>
    <t>PETER GIOVANNI SANTIAGO ZAPATA</t>
  </si>
  <si>
    <t>SERVICIOS PROFESIONALES</t>
  </si>
  <si>
    <t>FERNANDO AUGUSTO VELASQUEZ CONDE</t>
  </si>
  <si>
    <t>LONDY JAZLIM ALVIZURIS SECAIDA</t>
  </si>
  <si>
    <t>WENDY GABRIELA ZACARIAS RIVAS</t>
  </si>
  <si>
    <t>PEDRO ENRIQUE VÁSQUEZ ESTRADA</t>
  </si>
  <si>
    <t>JORGE ALEJANDRO FERNANDEZ ALVARADO</t>
  </si>
  <si>
    <t>ARMANDO LUISIÑO SÁNCHEZ NORIEGA</t>
  </si>
  <si>
    <r>
      <t xml:space="preserve">JEFE:   </t>
    </r>
    <r>
      <rPr>
        <sz val="16"/>
        <color theme="1"/>
        <rFont val="Calibri Light"/>
        <family val="2"/>
        <scheme val="major"/>
      </rPr>
      <t>Licda.</t>
    </r>
    <r>
      <rPr>
        <b/>
        <sz val="16"/>
        <color theme="1"/>
        <rFont val="Calibri Light"/>
        <family val="2"/>
        <scheme val="major"/>
      </rPr>
      <t xml:space="preserve"> </t>
    </r>
    <r>
      <rPr>
        <sz val="16"/>
        <color theme="1"/>
        <rFont val="Calibri Light"/>
        <family val="2"/>
        <scheme val="major"/>
      </rPr>
      <t>Leticia Flores Roque</t>
    </r>
  </si>
  <si>
    <t>-</t>
  </si>
  <si>
    <r>
      <rPr>
        <b/>
        <u/>
        <sz val="16"/>
        <color theme="1"/>
        <rFont val="Calibri Light"/>
        <family val="2"/>
        <scheme val="major"/>
      </rPr>
      <t>RESPONSABLE DE LA ACTUALIZACION DE INFORMACIÓN</t>
    </r>
    <r>
      <rPr>
        <b/>
        <sz val="16"/>
        <color theme="1"/>
        <rFont val="Calibri Light"/>
        <family val="2"/>
        <scheme val="major"/>
      </rPr>
      <t xml:space="preserve">: </t>
    </r>
    <r>
      <rPr>
        <sz val="16"/>
        <color theme="1"/>
        <rFont val="Calibri Light"/>
        <family val="2"/>
        <scheme val="major"/>
      </rPr>
      <t>Mariaelvira Linares.</t>
    </r>
  </si>
  <si>
    <t>EDGAR ARMANDO AGUILAR MATEO</t>
  </si>
  <si>
    <t>DIANA CAROLINA SANDOVAL CADENAS</t>
  </si>
  <si>
    <t>MARVIN ORLANDO COC SURUY</t>
  </si>
  <si>
    <t>ROSBELLY GONZÁLEZ HERNÁNDEZ</t>
  </si>
  <si>
    <t>CLAUDIA CAROLINA GONZÁLEZ CALDERÓN</t>
  </si>
  <si>
    <t>DIANA CRISTINA MOSCOSO SANABRIA</t>
  </si>
  <si>
    <t>MANUEL JOSÉ PAIZ MAGAÑA</t>
  </si>
  <si>
    <t xml:space="preserve">SERVICIOS TÉCNICOS </t>
  </si>
  <si>
    <t>ROMEO MORALES GARCÍA</t>
  </si>
  <si>
    <t xml:space="preserve"> Fecha de emisión: 31/01/2023</t>
  </si>
  <si>
    <t>LLEFERSON JOSUE SANDOVAL ANAVISCA</t>
  </si>
  <si>
    <t>FRANCISCO EFRAÍN RUIZ ACEVEDO</t>
  </si>
  <si>
    <t>JOSE ARMANDO ALVARADO MIYARES</t>
  </si>
  <si>
    <t>JOSÉ EFRAÍN MATÍAS RAMÍREZ</t>
  </si>
  <si>
    <t>CESAR AUGUSTO PEREZ MEDINA</t>
  </si>
  <si>
    <t>WILLYNTON HUMBERTO CATÚ BARRIOS</t>
  </si>
  <si>
    <t xml:space="preserve">CHRISTIAN EMMANUEL RÍOS PÉREZ </t>
  </si>
  <si>
    <t xml:space="preserve">ARTURO MONROY JORDÁN </t>
  </si>
  <si>
    <t>ROLVI MANFREDO DÁVILA</t>
  </si>
  <si>
    <t>LILA ISABEL GOMEZ VASQUEZ</t>
  </si>
  <si>
    <t>LESBIA JUDITH MÉRIDA NAVICHOQUE</t>
  </si>
  <si>
    <t>ANNABELLA ACEITUNO ALVAREZ DE ORTIZ</t>
  </si>
  <si>
    <t>ELENA INES GODOY PACAY</t>
  </si>
  <si>
    <t>BRYAN RENATO TAHUAL COJON</t>
  </si>
  <si>
    <t>ANGGELINE BRILLITE MONTENEGRO PÉREZ</t>
  </si>
  <si>
    <t>MELANIE SUZETT OSORIO NÚÑEZ</t>
  </si>
  <si>
    <t>ILEANA ANTONIA MEJÍA HERNANDEZ</t>
  </si>
  <si>
    <t xml:space="preserve">ALAN ROBERTO LÓPEZ BOLAÑOS </t>
  </si>
  <si>
    <t>DORA ISABEL AQUINO MARROQUIN</t>
  </si>
  <si>
    <t>RAFAEL BENJAMÍN CASTILLO GÓMEZ</t>
  </si>
  <si>
    <t>ERVIN ERNESTO GARCIA LOPEZ</t>
  </si>
  <si>
    <t>RICARDO FELIPE HERNANDEZ LÓPEZ</t>
  </si>
  <si>
    <t>JOSE DANIEL GONZALEZ GOMEZ</t>
  </si>
  <si>
    <t>YURI EDUARDO PINEDA CAMEY</t>
  </si>
  <si>
    <t xml:space="preserve">SERVICIOS PROFESIONALES </t>
  </si>
  <si>
    <t>ROSMERI ANAY DE LEON YOC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</si>
</sst>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  <numFmt numFmtId="167" formatCode="&quot;Q&quot;#,##0.00"/>
    <numFmt numFmtId="168" formatCode="[$Q-100A]#,##0.00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b/>
      <i/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1"/>
      <color rgb="FF000000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u/>
      <sz val="16"/>
      <color theme="1"/>
      <name val="Calibri Light"/>
      <family val="2"/>
      <scheme val="major"/>
    </font>
    <font>
      <b/>
      <sz val="16"/>
      <color rgb="FF000000"/>
      <name val="Calibri Light"/>
      <family val="2"/>
      <scheme val="major"/>
    </font>
    <font>
      <b/>
      <sz val="20"/>
      <color theme="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indexed="8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8"/>
      <color rgb="FF000000"/>
      <name val="Calibri Light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3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43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</cellStyleXfs>
  <cellXfs count="65">
    <xf numFmtId="0" fontId="0" fillId="0" borderId="0" xfId="0"/>
    <xf numFmtId="14" fontId="24" fillId="0" borderId="0" xfId="0" applyNumberFormat="1" applyFont="1" applyBorder="1" applyAlignment="1">
      <alignment horizontal="center"/>
    </xf>
    <xf numFmtId="0" fontId="24" fillId="0" borderId="10" xfId="0" applyFont="1" applyBorder="1" applyAlignment="1">
      <alignment horizontal="center" vertical="center"/>
    </xf>
    <xf numFmtId="0" fontId="25" fillId="25" borderId="10" xfId="175" applyFont="1" applyFill="1" applyBorder="1" applyAlignment="1">
      <alignment horizontal="center" vertical="center" wrapText="1"/>
    </xf>
    <xf numFmtId="167" fontId="25" fillId="25" borderId="10" xfId="175" applyNumberFormat="1" applyFont="1" applyFill="1" applyBorder="1" applyAlignment="1">
      <alignment horizontal="center" vertical="center"/>
    </xf>
    <xf numFmtId="167" fontId="24" fillId="0" borderId="10" xfId="0" applyNumberFormat="1" applyFont="1" applyBorder="1" applyAlignment="1">
      <alignment horizontal="center" vertical="center"/>
    </xf>
    <xf numFmtId="167" fontId="24" fillId="0" borderId="10" xfId="0" applyNumberFormat="1" applyFont="1" applyFill="1" applyBorder="1" applyAlignment="1">
      <alignment horizontal="center" vertical="center"/>
    </xf>
    <xf numFmtId="167" fontId="25" fillId="0" borderId="10" xfId="175" applyNumberFormat="1" applyFont="1" applyFill="1" applyBorder="1" applyAlignment="1">
      <alignment horizontal="center" vertical="center"/>
    </xf>
    <xf numFmtId="0" fontId="27" fillId="0" borderId="0" xfId="175" applyFont="1" applyAlignment="1">
      <alignment horizontal="center"/>
    </xf>
    <xf numFmtId="0" fontId="25" fillId="0" borderId="11" xfId="175" applyFont="1" applyFill="1" applyBorder="1" applyAlignment="1">
      <alignment horizontal="center" vertical="center"/>
    </xf>
    <xf numFmtId="167" fontId="25" fillId="0" borderId="11" xfId="175" applyNumberFormat="1" applyFont="1" applyFill="1" applyBorder="1" applyAlignment="1">
      <alignment horizontal="center" vertical="center"/>
    </xf>
    <xf numFmtId="0" fontId="25" fillId="0" borderId="10" xfId="175" applyFont="1" applyFill="1" applyBorder="1" applyAlignment="1">
      <alignment horizontal="center" vertical="center"/>
    </xf>
    <xf numFmtId="167" fontId="24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/>
    <xf numFmtId="0" fontId="29" fillId="0" borderId="0" xfId="0" applyFont="1" applyFill="1" applyAlignment="1">
      <alignment horizontal="left"/>
    </xf>
    <xf numFmtId="0" fontId="21" fillId="0" borderId="0" xfId="0" applyFont="1" applyFill="1" applyAlignment="1">
      <alignment horizontal="left"/>
    </xf>
    <xf numFmtId="0" fontId="30" fillId="0" borderId="0" xfId="0" applyFont="1" applyFill="1" applyBorder="1" applyAlignment="1">
      <alignment horizontal="left" vertical="center"/>
    </xf>
    <xf numFmtId="164" fontId="21" fillId="0" borderId="0" xfId="1" applyFont="1" applyFill="1" applyBorder="1" applyAlignment="1">
      <alignment horizontal="left" vertical="center"/>
    </xf>
    <xf numFmtId="164" fontId="21" fillId="0" borderId="0" xfId="1" applyFont="1" applyFill="1" applyAlignment="1">
      <alignment horizontal="left" vertical="center"/>
    </xf>
    <xf numFmtId="0" fontId="26" fillId="0" borderId="0" xfId="0" applyFont="1" applyBorder="1" applyAlignment="1">
      <alignment horizontal="center" vertical="center" wrapText="1"/>
    </xf>
    <xf numFmtId="167" fontId="26" fillId="0" borderId="0" xfId="0" applyNumberFormat="1" applyFont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2" borderId="11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horizontal="center" vertical="center"/>
    </xf>
    <xf numFmtId="0" fontId="29" fillId="0" borderId="0" xfId="0" applyFont="1" applyFill="1" applyAlignment="1">
      <alignment horizontal="right"/>
    </xf>
    <xf numFmtId="0" fontId="31" fillId="0" borderId="0" xfId="0" applyFont="1" applyFill="1" applyAlignment="1">
      <alignment horizontal="left"/>
    </xf>
    <xf numFmtId="0" fontId="32" fillId="0" borderId="0" xfId="0" applyFont="1" applyFill="1" applyAlignment="1">
      <alignment horizontal="left"/>
    </xf>
    <xf numFmtId="0" fontId="34" fillId="0" borderId="0" xfId="0" applyFont="1" applyFill="1" applyBorder="1" applyAlignment="1">
      <alignment horizontal="left" vertical="center"/>
    </xf>
    <xf numFmtId="164" fontId="32" fillId="0" borderId="0" xfId="1" applyFont="1" applyFill="1" applyBorder="1" applyAlignment="1">
      <alignment horizontal="left" vertical="center"/>
    </xf>
    <xf numFmtId="164" fontId="32" fillId="0" borderId="0" xfId="1" applyFont="1" applyFill="1" applyAlignment="1">
      <alignment horizontal="left" vertical="center"/>
    </xf>
    <xf numFmtId="167" fontId="26" fillId="2" borderId="1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0" xfId="10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29" fillId="27" borderId="10" xfId="7" applyFont="1" applyFill="1" applyBorder="1" applyAlignment="1">
      <alignment horizontal="center" vertical="center" wrapText="1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168" fontId="21" fillId="0" borderId="10" xfId="0" applyNumberFormat="1" applyFont="1" applyFill="1" applyBorder="1" applyAlignment="1">
      <alignment horizontal="center" vertical="center"/>
    </xf>
    <xf numFmtId="0" fontId="36" fillId="2" borderId="11" xfId="7" applyFont="1" applyFill="1" applyBorder="1" applyAlignment="1">
      <alignment horizontal="center" vertical="center" wrapText="1"/>
    </xf>
    <xf numFmtId="0" fontId="36" fillId="2" borderId="10" xfId="7" applyFont="1" applyFill="1" applyBorder="1" applyAlignment="1">
      <alignment horizontal="center" vertical="center" wrapText="1"/>
    </xf>
    <xf numFmtId="0" fontId="36" fillId="2" borderId="10" xfId="0" applyFont="1" applyFill="1" applyBorder="1" applyAlignment="1">
      <alignment horizontal="center" vertical="center" wrapText="1"/>
    </xf>
    <xf numFmtId="0" fontId="37" fillId="2" borderId="10" xfId="7" applyFont="1" applyFill="1" applyBorder="1" applyAlignment="1">
      <alignment horizontal="center" vertical="center" wrapText="1"/>
    </xf>
    <xf numFmtId="0" fontId="38" fillId="2" borderId="10" xfId="0" applyFont="1" applyFill="1" applyBorder="1" applyAlignment="1">
      <alignment horizontal="center" vertical="center" wrapText="1"/>
    </xf>
    <xf numFmtId="0" fontId="38" fillId="2" borderId="10" xfId="7" applyFont="1" applyFill="1" applyBorder="1" applyAlignment="1">
      <alignment horizontal="center" vertical="center" wrapText="1"/>
    </xf>
    <xf numFmtId="0" fontId="37" fillId="2" borderId="17" xfId="7" applyFont="1" applyFill="1" applyBorder="1" applyAlignment="1">
      <alignment horizontal="center" vertical="center" wrapText="1"/>
    </xf>
    <xf numFmtId="0" fontId="37" fillId="2" borderId="18" xfId="7" applyFont="1" applyFill="1" applyBorder="1" applyAlignment="1">
      <alignment horizontal="center" vertical="center" wrapText="1"/>
    </xf>
    <xf numFmtId="167" fontId="39" fillId="0" borderId="11" xfId="0" applyNumberFormat="1" applyFont="1" applyBorder="1" applyAlignment="1">
      <alignment horizontal="center" vertical="center"/>
    </xf>
    <xf numFmtId="167" fontId="39" fillId="0" borderId="10" xfId="0" applyNumberFormat="1" applyFont="1" applyBorder="1" applyAlignment="1">
      <alignment horizontal="center" vertical="center"/>
    </xf>
    <xf numFmtId="167" fontId="40" fillId="0" borderId="10" xfId="0" applyNumberFormat="1" applyFont="1" applyBorder="1" applyAlignment="1">
      <alignment horizontal="center" vertical="center" wrapText="1"/>
    </xf>
    <xf numFmtId="167" fontId="21" fillId="0" borderId="0" xfId="0" applyNumberFormat="1" applyFont="1" applyFill="1"/>
    <xf numFmtId="168" fontId="21" fillId="0" borderId="0" xfId="0" applyNumberFormat="1" applyFont="1" applyFill="1"/>
    <xf numFmtId="168" fontId="21" fillId="0" borderId="10" xfId="0" applyNumberFormat="1" applyFont="1" applyFill="1" applyBorder="1" applyAlignment="1">
      <alignment horizontal="center" vertical="center"/>
    </xf>
    <xf numFmtId="0" fontId="21" fillId="0" borderId="10" xfId="0" applyFont="1" applyFill="1" applyBorder="1" applyAlignment="1">
      <alignment horizontal="center" vertical="center"/>
    </xf>
    <xf numFmtId="0" fontId="29" fillId="27" borderId="10" xfId="0" applyFont="1" applyFill="1" applyBorder="1" applyAlignment="1">
      <alignment horizontal="center" vertical="center" wrapText="1"/>
    </xf>
    <xf numFmtId="0" fontId="25" fillId="0" borderId="10" xfId="175" applyFont="1" applyFill="1" applyBorder="1" applyAlignment="1">
      <alignment horizontal="center" vertical="center"/>
    </xf>
    <xf numFmtId="0" fontId="28" fillId="27" borderId="10" xfId="7" applyFont="1" applyFill="1" applyBorder="1" applyAlignment="1">
      <alignment horizontal="center" vertical="center" wrapText="1"/>
    </xf>
    <xf numFmtId="0" fontId="35" fillId="26" borderId="12" xfId="0" applyFont="1" applyFill="1" applyBorder="1" applyAlignment="1">
      <alignment horizontal="center" vertical="center"/>
    </xf>
    <xf numFmtId="0" fontId="35" fillId="26" borderId="13" xfId="0" applyFont="1" applyFill="1" applyBorder="1" applyAlignment="1">
      <alignment horizontal="center" vertical="center"/>
    </xf>
    <xf numFmtId="0" fontId="35" fillId="26" borderId="14" xfId="0" applyFont="1" applyFill="1" applyBorder="1" applyAlignment="1">
      <alignment horizontal="center" vertical="center"/>
    </xf>
    <xf numFmtId="164" fontId="29" fillId="27" borderId="10" xfId="0" applyNumberFormat="1" applyFont="1" applyFill="1" applyBorder="1" applyAlignment="1">
      <alignment horizontal="center" vertical="center" wrapText="1"/>
    </xf>
    <xf numFmtId="0" fontId="29" fillId="27" borderId="17" xfId="0" applyFont="1" applyFill="1" applyBorder="1" applyAlignment="1">
      <alignment horizontal="center" vertical="center" wrapText="1"/>
    </xf>
    <xf numFmtId="0" fontId="29" fillId="27" borderId="11" xfId="0" applyFont="1" applyFill="1" applyBorder="1" applyAlignment="1">
      <alignment horizontal="center" vertical="center" wrapText="1"/>
    </xf>
    <xf numFmtId="0" fontId="31" fillId="0" borderId="0" xfId="0" applyFont="1" applyFill="1" applyAlignment="1">
      <alignment horizontal="center" vertical="center"/>
    </xf>
    <xf numFmtId="0" fontId="25" fillId="0" borderId="15" xfId="175" applyFont="1" applyFill="1" applyBorder="1" applyAlignment="1">
      <alignment horizontal="center" vertical="center"/>
    </xf>
    <xf numFmtId="0" fontId="25" fillId="0" borderId="16" xfId="175" applyFont="1" applyFill="1" applyBorder="1" applyAlignment="1">
      <alignment horizontal="center" vertical="center"/>
    </xf>
  </cellXfs>
  <cellStyles count="223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2" xfId="11" xr:uid="{00000000-0005-0000-0000-00002F000000}"/>
    <cellStyle name="Millares 2 2 2" xfId="18" xr:uid="{00000000-0005-0000-0000-000000000000}"/>
    <cellStyle name="Millares 2 2 2 2" xfId="41" xr:uid="{00000000-0005-0000-0000-000000000000}"/>
    <cellStyle name="Millares 2 2 2 3" xfId="31" xr:uid="{00000000-0005-0000-0000-000000000000}"/>
    <cellStyle name="Millares 2 2 3" xfId="35" xr:uid="{00000000-0005-0000-0000-00002F000000}"/>
    <cellStyle name="Millares 2 2 4" xfId="25" xr:uid="{00000000-0005-0000-0000-00002F000000}"/>
    <cellStyle name="Millares 2 3" xfId="14" xr:uid="{00000000-0005-0000-0000-000000000000}"/>
    <cellStyle name="Millares 2 3 2" xfId="37" xr:uid="{00000000-0005-0000-0000-000000000000}"/>
    <cellStyle name="Millares 2 3 3" xfId="27" xr:uid="{00000000-0005-0000-0000-000000000000}"/>
    <cellStyle name="Millares 2 4" xfId="16" xr:uid="{00000000-0005-0000-0000-000000000000}"/>
    <cellStyle name="Millares 2 4 2" xfId="39" xr:uid="{00000000-0005-0000-0000-000000000000}"/>
    <cellStyle name="Millares 2 4 3" xfId="29" xr:uid="{00000000-0005-0000-0000-000000000000}"/>
    <cellStyle name="Millares 2 5" xfId="33" xr:uid="{00000000-0005-0000-0000-00002F000000}"/>
    <cellStyle name="Millares 2 5 2" xfId="214" xr:uid="{00000000-0005-0000-0000-000001000000}"/>
    <cellStyle name="Millares 2 6" xfId="23" xr:uid="{00000000-0005-0000-0000-00002F000000}"/>
    <cellStyle name="Millares 2 7" xfId="167" xr:uid="{00000000-0005-0000-0000-0000AA000000}"/>
    <cellStyle name="Millares 3" xfId="213" xr:uid="{00000000-0005-0000-0000-000043000000}"/>
    <cellStyle name="Moneda" xfId="1" builtinId="4"/>
    <cellStyle name="Moneda 2" xfId="5" xr:uid="{00000000-0005-0000-0000-000002000000}"/>
    <cellStyle name="Moneda 2 2" xfId="12" xr:uid="{00000000-0005-0000-0000-000030000000}"/>
    <cellStyle name="Moneda 2 2 2" xfId="19" xr:uid="{00000000-0005-0000-0000-000001000000}"/>
    <cellStyle name="Moneda 2 2 2 2" xfId="42" xr:uid="{00000000-0005-0000-0000-000001000000}"/>
    <cellStyle name="Moneda 2 2 2 3" xfId="32" xr:uid="{00000000-0005-0000-0000-000001000000}"/>
    <cellStyle name="Moneda 2 2 3" xfId="36" xr:uid="{00000000-0005-0000-0000-000030000000}"/>
    <cellStyle name="Moneda 2 2 4" xfId="26" xr:uid="{00000000-0005-0000-0000-000030000000}"/>
    <cellStyle name="Moneda 2 3" xfId="15" xr:uid="{00000000-0005-0000-0000-000001000000}"/>
    <cellStyle name="Moneda 2 3 2" xfId="38" xr:uid="{00000000-0005-0000-0000-000001000000}"/>
    <cellStyle name="Moneda 2 3 3" xfId="28" xr:uid="{00000000-0005-0000-0000-000001000000}"/>
    <cellStyle name="Moneda 2 4" xfId="17" xr:uid="{00000000-0005-0000-0000-000001000000}"/>
    <cellStyle name="Moneda 2 4 2" xfId="40" xr:uid="{00000000-0005-0000-0000-000001000000}"/>
    <cellStyle name="Moneda 2 4 3" xfId="30" xr:uid="{00000000-0005-0000-0000-000001000000}"/>
    <cellStyle name="Moneda 2 5" xfId="34" xr:uid="{00000000-0005-0000-0000-000030000000}"/>
    <cellStyle name="Moneda 2 6" xfId="24" xr:uid="{00000000-0005-0000-0000-000030000000}"/>
    <cellStyle name="Moneda 2 7" xfId="168" xr:uid="{00000000-0005-0000-0000-0000AB000000}"/>
    <cellStyle name="Moneda 3" xfId="169" xr:uid="{00000000-0005-0000-0000-0000AC000000}"/>
    <cellStyle name="Moneda 3 2" xfId="215" xr:uid="{00000000-0005-0000-0000-000030000000}"/>
    <cellStyle name="Moneda 4" xfId="218" xr:uid="{00000000-0005-0000-0000-00003800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5" xfId="43" xr:uid="{00000000-0005-0000-0000-0000B1000000}"/>
    <cellStyle name="Normal 2 5 2" xfId="220" xr:uid="{44A92BF6-9A07-4C9F-A3DA-868E45E2327E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1243094</xdr:colOff>
      <xdr:row>0</xdr:row>
      <xdr:rowOff>161442</xdr:rowOff>
    </xdr:from>
    <xdr:to>
      <xdr:col>8</xdr:col>
      <xdr:colOff>1154</xdr:colOff>
      <xdr:row>4</xdr:row>
      <xdr:rowOff>80721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99577" y="161442"/>
          <a:ext cx="1808135" cy="1017076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2591587</xdr:colOff>
      <xdr:row>4</xdr:row>
      <xdr:rowOff>96863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3059172" cy="1035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7"/>
  <sheetViews>
    <sheetView tabSelected="1" view="pageBreakPreview" zoomScale="82" zoomScaleNormal="82" zoomScaleSheetLayoutView="82" workbookViewId="0">
      <pane ySplit="7" topLeftCell="A8" activePane="bottomLeft" state="frozen"/>
      <selection pane="bottomLeft" activeCell="E145" sqref="E145"/>
    </sheetView>
  </sheetViews>
  <sheetFormatPr baseColWidth="10" defaultRowHeight="15" x14ac:dyDescent="0.25"/>
  <cols>
    <col min="1" max="1" width="8.28515625" style="24" customWidth="1"/>
    <col min="2" max="2" width="44.5703125" style="13" customWidth="1"/>
    <col min="3" max="3" width="28.42578125" style="13" customWidth="1"/>
    <col min="4" max="4" width="24.85546875" style="13" customWidth="1"/>
    <col min="5" max="5" width="27.28515625" style="13" customWidth="1"/>
    <col min="6" max="6" width="27.42578125" style="13" customWidth="1"/>
    <col min="7" max="7" width="22.28515625" style="13" customWidth="1"/>
    <col min="8" max="8" width="23.42578125" style="13" customWidth="1"/>
    <col min="9" max="10" width="19.7109375" style="13" customWidth="1"/>
    <col min="11" max="16384" width="11.42578125" style="13"/>
  </cols>
  <sheetData>
    <row r="1" spans="1:8" ht="21" x14ac:dyDescent="0.25">
      <c r="A1" s="62" t="s">
        <v>38</v>
      </c>
      <c r="B1" s="62"/>
      <c r="C1" s="62"/>
      <c r="D1" s="62"/>
      <c r="E1" s="62"/>
      <c r="F1" s="62"/>
      <c r="G1" s="62"/>
      <c r="H1" s="62"/>
    </row>
    <row r="2" spans="1:8" ht="21" x14ac:dyDescent="0.25">
      <c r="A2" s="62" t="s">
        <v>27</v>
      </c>
      <c r="B2" s="62"/>
      <c r="C2" s="62"/>
      <c r="D2" s="62"/>
      <c r="E2" s="62"/>
      <c r="F2" s="62"/>
      <c r="G2" s="62"/>
      <c r="H2" s="62"/>
    </row>
    <row r="3" spans="1:8" ht="21" x14ac:dyDescent="0.25">
      <c r="A3" s="62" t="s">
        <v>119</v>
      </c>
      <c r="B3" s="62"/>
      <c r="C3" s="62"/>
      <c r="D3" s="62"/>
      <c r="E3" s="62"/>
      <c r="F3" s="62"/>
      <c r="G3" s="62"/>
      <c r="H3" s="62"/>
    </row>
    <row r="4" spans="1:8" ht="21" x14ac:dyDescent="0.25">
      <c r="A4" s="62" t="s">
        <v>121</v>
      </c>
      <c r="B4" s="62"/>
      <c r="C4" s="62"/>
      <c r="D4" s="62"/>
      <c r="E4" s="62"/>
      <c r="F4" s="62"/>
      <c r="G4" s="62"/>
      <c r="H4" s="62"/>
    </row>
    <row r="5" spans="1:8" ht="21" x14ac:dyDescent="0.25">
      <c r="A5" s="62" t="s">
        <v>131</v>
      </c>
      <c r="B5" s="62"/>
      <c r="C5" s="62"/>
      <c r="D5" s="62"/>
      <c r="E5" s="62"/>
      <c r="F5" s="62"/>
      <c r="G5" s="62"/>
      <c r="H5" s="62"/>
    </row>
    <row r="6" spans="1:8" ht="21" x14ac:dyDescent="0.25">
      <c r="A6" s="62" t="s">
        <v>39</v>
      </c>
      <c r="B6" s="62"/>
      <c r="C6" s="62"/>
      <c r="D6" s="62"/>
      <c r="E6" s="62"/>
      <c r="F6" s="62"/>
      <c r="G6" s="62"/>
      <c r="H6" s="62"/>
    </row>
    <row r="7" spans="1:8" s="15" customFormat="1" ht="20.25" customHeight="1" x14ac:dyDescent="0.35">
      <c r="A7" s="25"/>
      <c r="B7" s="26"/>
      <c r="C7" s="26"/>
      <c r="D7" s="27"/>
      <c r="E7" s="27"/>
      <c r="F7" s="28"/>
      <c r="G7" s="29"/>
      <c r="H7" s="29"/>
    </row>
    <row r="8" spans="1:8" s="15" customFormat="1" ht="20.25" customHeight="1" thickBot="1" x14ac:dyDescent="0.3">
      <c r="A8" s="14"/>
      <c r="D8" s="16"/>
      <c r="E8" s="16"/>
      <c r="F8" s="17"/>
      <c r="G8" s="18"/>
      <c r="H8" s="18"/>
    </row>
    <row r="9" spans="1:8" s="15" customFormat="1" ht="30.75" customHeight="1" thickBot="1" x14ac:dyDescent="0.3">
      <c r="A9" s="14"/>
      <c r="C9" s="56" t="s">
        <v>94</v>
      </c>
      <c r="D9" s="57"/>
      <c r="E9" s="57"/>
      <c r="F9" s="58"/>
      <c r="G9" s="18"/>
      <c r="H9" s="18"/>
    </row>
    <row r="10" spans="1:8" s="15" customFormat="1" ht="20.25" customHeight="1" x14ac:dyDescent="0.25">
      <c r="A10" s="14"/>
      <c r="D10" s="16"/>
      <c r="E10" s="16"/>
      <c r="F10" s="17"/>
      <c r="G10" s="18"/>
      <c r="H10" s="18"/>
    </row>
    <row r="11" spans="1:8" s="15" customFormat="1" ht="41.25" customHeight="1" x14ac:dyDescent="0.25">
      <c r="A11" s="34" t="s">
        <v>76</v>
      </c>
      <c r="B11" s="34" t="s">
        <v>83</v>
      </c>
      <c r="C11" s="34" t="s">
        <v>84</v>
      </c>
      <c r="D11" s="34" t="s">
        <v>85</v>
      </c>
      <c r="E11" s="34" t="s">
        <v>86</v>
      </c>
      <c r="F11" s="34" t="s">
        <v>92</v>
      </c>
      <c r="G11" s="34" t="s">
        <v>87</v>
      </c>
      <c r="H11" s="34" t="s">
        <v>0</v>
      </c>
    </row>
    <row r="12" spans="1:8" s="15" customFormat="1" ht="35.25" customHeight="1" x14ac:dyDescent="0.25">
      <c r="A12" s="2">
        <v>1</v>
      </c>
      <c r="B12" s="3" t="s">
        <v>63</v>
      </c>
      <c r="C12" s="3" t="s">
        <v>65</v>
      </c>
      <c r="D12" s="4">
        <v>6925</v>
      </c>
      <c r="E12" s="30" t="s">
        <v>120</v>
      </c>
      <c r="F12" s="5">
        <v>2000</v>
      </c>
      <c r="G12" s="5">
        <v>250</v>
      </c>
      <c r="H12" s="6">
        <f>SUM(D12:G12)</f>
        <v>9175</v>
      </c>
    </row>
    <row r="13" spans="1:8" s="15" customFormat="1" ht="35.25" customHeight="1" x14ac:dyDescent="0.25">
      <c r="A13" s="2">
        <v>2</v>
      </c>
      <c r="B13" s="3" t="s">
        <v>100</v>
      </c>
      <c r="C13" s="3" t="s">
        <v>101</v>
      </c>
      <c r="D13" s="4">
        <v>3700</v>
      </c>
      <c r="E13" s="30" t="s">
        <v>120</v>
      </c>
      <c r="F13" s="5">
        <v>1500</v>
      </c>
      <c r="G13" s="5">
        <v>250</v>
      </c>
      <c r="H13" s="6">
        <f t="shared" ref="H13:H17" si="0">SUM(D13:G13)</f>
        <v>5450</v>
      </c>
    </row>
    <row r="14" spans="1:8" s="15" customFormat="1" ht="35.25" customHeight="1" x14ac:dyDescent="0.25">
      <c r="A14" s="2">
        <v>3</v>
      </c>
      <c r="B14" s="3" t="s">
        <v>64</v>
      </c>
      <c r="C14" s="3" t="s">
        <v>66</v>
      </c>
      <c r="D14" s="4">
        <v>3300</v>
      </c>
      <c r="E14" s="30" t="s">
        <v>120</v>
      </c>
      <c r="F14" s="5">
        <v>1500</v>
      </c>
      <c r="G14" s="5">
        <v>250</v>
      </c>
      <c r="H14" s="6">
        <f t="shared" si="0"/>
        <v>5050</v>
      </c>
    </row>
    <row r="15" spans="1:8" s="15" customFormat="1" ht="35.25" customHeight="1" x14ac:dyDescent="0.25">
      <c r="A15" s="2">
        <v>4</v>
      </c>
      <c r="B15" s="3" t="s">
        <v>102</v>
      </c>
      <c r="C15" s="3" t="s">
        <v>103</v>
      </c>
      <c r="D15" s="4">
        <v>3700</v>
      </c>
      <c r="E15" s="30" t="s">
        <v>120</v>
      </c>
      <c r="F15" s="5">
        <v>1500</v>
      </c>
      <c r="G15" s="5">
        <v>250</v>
      </c>
      <c r="H15" s="6">
        <f t="shared" si="0"/>
        <v>5450</v>
      </c>
    </row>
    <row r="16" spans="1:8" s="15" customFormat="1" ht="40.5" customHeight="1" x14ac:dyDescent="0.25">
      <c r="A16" s="2">
        <v>5</v>
      </c>
      <c r="B16" s="3" t="s">
        <v>104</v>
      </c>
      <c r="C16" s="3" t="s">
        <v>105</v>
      </c>
      <c r="D16" s="4">
        <v>2600</v>
      </c>
      <c r="E16" s="30" t="s">
        <v>120</v>
      </c>
      <c r="F16" s="5">
        <v>1500</v>
      </c>
      <c r="G16" s="5">
        <v>250</v>
      </c>
      <c r="H16" s="6">
        <f t="shared" si="0"/>
        <v>4350</v>
      </c>
    </row>
    <row r="17" spans="1:10" s="15" customFormat="1" ht="33.75" customHeight="1" x14ac:dyDescent="0.25">
      <c r="A17" s="2">
        <v>6</v>
      </c>
      <c r="B17" s="3" t="s">
        <v>60</v>
      </c>
      <c r="C17" s="3" t="s">
        <v>93</v>
      </c>
      <c r="D17" s="4">
        <v>8250</v>
      </c>
      <c r="E17" s="4">
        <v>375</v>
      </c>
      <c r="F17" s="7">
        <v>2000</v>
      </c>
      <c r="G17" s="4">
        <v>250</v>
      </c>
      <c r="H17" s="4">
        <f t="shared" si="0"/>
        <v>10875</v>
      </c>
    </row>
    <row r="18" spans="1:10" s="15" customFormat="1" ht="33" customHeight="1" thickBot="1" x14ac:dyDescent="0.3">
      <c r="A18" s="8"/>
      <c r="B18" s="19"/>
      <c r="C18" s="19"/>
      <c r="D18" s="19"/>
      <c r="E18" s="19"/>
      <c r="F18" s="19"/>
      <c r="G18" s="19"/>
      <c r="H18" s="20"/>
    </row>
    <row r="19" spans="1:10" s="21" customFormat="1" ht="36" customHeight="1" thickBot="1" x14ac:dyDescent="0.3">
      <c r="A19" s="14"/>
      <c r="B19" s="15"/>
      <c r="C19" s="56" t="s">
        <v>95</v>
      </c>
      <c r="D19" s="57"/>
      <c r="E19" s="57"/>
      <c r="F19" s="58"/>
      <c r="G19" s="18"/>
      <c r="H19" s="18"/>
      <c r="I19" s="13"/>
      <c r="J19" s="13"/>
    </row>
    <row r="20" spans="1:10" s="21" customFormat="1" ht="36" customHeight="1" x14ac:dyDescent="0.25">
      <c r="A20" s="14"/>
      <c r="B20" s="15"/>
      <c r="C20" s="15"/>
      <c r="D20" s="16"/>
      <c r="E20" s="16"/>
      <c r="F20" s="17"/>
      <c r="G20" s="18"/>
      <c r="H20" s="18"/>
      <c r="I20" s="13"/>
      <c r="J20" s="13"/>
    </row>
    <row r="21" spans="1:10" s="21" customFormat="1" ht="36" customHeight="1" x14ac:dyDescent="0.25">
      <c r="A21" s="33" t="s">
        <v>76</v>
      </c>
      <c r="B21" s="33" t="s">
        <v>83</v>
      </c>
      <c r="C21" s="55" t="s">
        <v>84</v>
      </c>
      <c r="D21" s="55"/>
      <c r="E21" s="33" t="s">
        <v>85</v>
      </c>
      <c r="F21" s="33" t="s">
        <v>86</v>
      </c>
      <c r="G21" s="33" t="s">
        <v>87</v>
      </c>
      <c r="H21" s="33" t="s">
        <v>0</v>
      </c>
      <c r="I21" s="13"/>
      <c r="J21" s="13"/>
    </row>
    <row r="22" spans="1:10" s="21" customFormat="1" ht="36" customHeight="1" x14ac:dyDescent="0.25">
      <c r="A22" s="9">
        <v>1</v>
      </c>
      <c r="B22" s="9" t="s">
        <v>88</v>
      </c>
      <c r="C22" s="54" t="s">
        <v>1</v>
      </c>
      <c r="D22" s="54"/>
      <c r="E22" s="10">
        <v>25000</v>
      </c>
      <c r="F22" s="4">
        <v>375</v>
      </c>
      <c r="G22" s="5">
        <v>250</v>
      </c>
      <c r="H22" s="6">
        <f t="shared" ref="H22:H35" si="1">SUM(E22:G22)</f>
        <v>25625</v>
      </c>
      <c r="I22" s="13"/>
      <c r="J22" s="13"/>
    </row>
    <row r="23" spans="1:10" s="21" customFormat="1" ht="36" customHeight="1" x14ac:dyDescent="0.25">
      <c r="A23" s="9">
        <v>2</v>
      </c>
      <c r="B23" s="31" t="s">
        <v>61</v>
      </c>
      <c r="C23" s="54" t="s">
        <v>30</v>
      </c>
      <c r="D23" s="54"/>
      <c r="E23" s="10">
        <v>20000</v>
      </c>
      <c r="F23" s="7">
        <v>375</v>
      </c>
      <c r="G23" s="6">
        <v>250</v>
      </c>
      <c r="H23" s="7">
        <f t="shared" si="1"/>
        <v>20625</v>
      </c>
      <c r="I23" s="13"/>
      <c r="J23" s="13"/>
    </row>
    <row r="24" spans="1:10" s="21" customFormat="1" ht="36" customHeight="1" x14ac:dyDescent="0.25">
      <c r="A24" s="9">
        <v>3</v>
      </c>
      <c r="B24" s="11" t="s">
        <v>5</v>
      </c>
      <c r="C24" s="54" t="s">
        <v>1</v>
      </c>
      <c r="D24" s="54"/>
      <c r="E24" s="10">
        <v>17250</v>
      </c>
      <c r="F24" s="4">
        <v>375</v>
      </c>
      <c r="G24" s="5">
        <v>250</v>
      </c>
      <c r="H24" s="6">
        <f t="shared" si="1"/>
        <v>17875</v>
      </c>
      <c r="I24" s="13"/>
      <c r="J24" s="13"/>
    </row>
    <row r="25" spans="1:10" s="21" customFormat="1" ht="36" customHeight="1" x14ac:dyDescent="0.25">
      <c r="A25" s="9">
        <v>4</v>
      </c>
      <c r="B25" s="32" t="s">
        <v>42</v>
      </c>
      <c r="C25" s="63" t="s">
        <v>1</v>
      </c>
      <c r="D25" s="64"/>
      <c r="E25" s="10">
        <v>17250</v>
      </c>
      <c r="F25" s="4">
        <v>375</v>
      </c>
      <c r="G25" s="5">
        <v>250</v>
      </c>
      <c r="H25" s="6">
        <f t="shared" si="1"/>
        <v>17875</v>
      </c>
      <c r="I25" s="13"/>
      <c r="J25" s="13"/>
    </row>
    <row r="26" spans="1:10" s="21" customFormat="1" ht="36" customHeight="1" x14ac:dyDescent="0.25">
      <c r="A26" s="9">
        <v>5</v>
      </c>
      <c r="B26" s="11" t="s">
        <v>89</v>
      </c>
      <c r="C26" s="63" t="s">
        <v>1</v>
      </c>
      <c r="D26" s="64"/>
      <c r="E26" s="7">
        <v>17250</v>
      </c>
      <c r="F26" s="4">
        <v>375</v>
      </c>
      <c r="G26" s="5">
        <v>250</v>
      </c>
      <c r="H26" s="6">
        <f t="shared" si="1"/>
        <v>17875</v>
      </c>
      <c r="I26" s="13"/>
      <c r="J26" s="13"/>
    </row>
    <row r="27" spans="1:10" s="21" customFormat="1" ht="36" customHeight="1" x14ac:dyDescent="0.25">
      <c r="A27" s="9">
        <v>6</v>
      </c>
      <c r="B27" s="11" t="s">
        <v>2</v>
      </c>
      <c r="C27" s="54" t="s">
        <v>1</v>
      </c>
      <c r="D27" s="54"/>
      <c r="E27" s="7">
        <v>17250</v>
      </c>
      <c r="F27" s="4">
        <v>375</v>
      </c>
      <c r="G27" s="5">
        <v>250</v>
      </c>
      <c r="H27" s="6">
        <f t="shared" si="1"/>
        <v>17875</v>
      </c>
      <c r="I27" s="13"/>
      <c r="J27" s="13"/>
    </row>
    <row r="28" spans="1:10" s="21" customFormat="1" ht="36" customHeight="1" x14ac:dyDescent="0.25">
      <c r="A28" s="9">
        <v>7</v>
      </c>
      <c r="B28" s="11" t="s">
        <v>3</v>
      </c>
      <c r="C28" s="54" t="s">
        <v>1</v>
      </c>
      <c r="D28" s="54"/>
      <c r="E28" s="7">
        <v>17250</v>
      </c>
      <c r="F28" s="4">
        <v>375</v>
      </c>
      <c r="G28" s="5">
        <v>250</v>
      </c>
      <c r="H28" s="6">
        <f t="shared" si="1"/>
        <v>17875</v>
      </c>
      <c r="I28" s="13"/>
      <c r="J28" s="13"/>
    </row>
    <row r="29" spans="1:10" s="21" customFormat="1" ht="36" customHeight="1" x14ac:dyDescent="0.25">
      <c r="A29" s="9">
        <v>8</v>
      </c>
      <c r="B29" s="11" t="s">
        <v>6</v>
      </c>
      <c r="C29" s="54" t="s">
        <v>90</v>
      </c>
      <c r="D29" s="54"/>
      <c r="E29" s="10">
        <v>11000</v>
      </c>
      <c r="F29" s="4">
        <v>375</v>
      </c>
      <c r="G29" s="5">
        <v>250</v>
      </c>
      <c r="H29" s="4">
        <f t="shared" si="1"/>
        <v>11625</v>
      </c>
      <c r="I29" s="13"/>
      <c r="J29" s="13"/>
    </row>
    <row r="30" spans="1:10" s="21" customFormat="1" ht="36" customHeight="1" x14ac:dyDescent="0.25">
      <c r="A30" s="9">
        <v>9</v>
      </c>
      <c r="B30" s="11" t="s">
        <v>4</v>
      </c>
      <c r="C30" s="54" t="s">
        <v>1</v>
      </c>
      <c r="D30" s="54"/>
      <c r="E30" s="10">
        <v>17250</v>
      </c>
      <c r="F30" s="4">
        <v>375</v>
      </c>
      <c r="G30" s="5">
        <v>250</v>
      </c>
      <c r="H30" s="4">
        <f t="shared" si="1"/>
        <v>17875</v>
      </c>
      <c r="I30" s="13"/>
      <c r="J30" s="13"/>
    </row>
    <row r="31" spans="1:10" s="15" customFormat="1" ht="31.5" customHeight="1" x14ac:dyDescent="0.25">
      <c r="A31" s="9">
        <v>10</v>
      </c>
      <c r="B31" s="11" t="s">
        <v>36</v>
      </c>
      <c r="C31" s="54" t="s">
        <v>1</v>
      </c>
      <c r="D31" s="54"/>
      <c r="E31" s="10">
        <v>17250</v>
      </c>
      <c r="F31" s="4">
        <v>375</v>
      </c>
      <c r="G31" s="5">
        <v>250</v>
      </c>
      <c r="H31" s="4">
        <f t="shared" si="1"/>
        <v>17875</v>
      </c>
      <c r="I31" s="13"/>
      <c r="J31" s="13"/>
    </row>
    <row r="32" spans="1:10" s="15" customFormat="1" ht="31.5" customHeight="1" x14ac:dyDescent="0.25">
      <c r="A32" s="9">
        <v>11</v>
      </c>
      <c r="B32" s="32" t="s">
        <v>37</v>
      </c>
      <c r="C32" s="54" t="s">
        <v>7</v>
      </c>
      <c r="D32" s="54"/>
      <c r="E32" s="10">
        <v>13000</v>
      </c>
      <c r="F32" s="4">
        <v>375</v>
      </c>
      <c r="G32" s="5">
        <v>250</v>
      </c>
      <c r="H32" s="4">
        <f t="shared" si="1"/>
        <v>13625</v>
      </c>
      <c r="I32" s="13"/>
      <c r="J32" s="13"/>
    </row>
    <row r="33" spans="1:10" s="15" customFormat="1" ht="31.5" customHeight="1" x14ac:dyDescent="0.25">
      <c r="A33" s="9">
        <v>12</v>
      </c>
      <c r="B33" s="31" t="s">
        <v>91</v>
      </c>
      <c r="C33" s="54" t="s">
        <v>1</v>
      </c>
      <c r="D33" s="54"/>
      <c r="E33" s="10">
        <v>17250</v>
      </c>
      <c r="F33" s="4">
        <v>375</v>
      </c>
      <c r="G33" s="5">
        <v>250</v>
      </c>
      <c r="H33" s="4">
        <f t="shared" si="1"/>
        <v>17875</v>
      </c>
      <c r="I33" s="13"/>
      <c r="J33" s="13"/>
    </row>
    <row r="34" spans="1:10" s="15" customFormat="1" ht="31.5" customHeight="1" x14ac:dyDescent="0.25">
      <c r="A34" s="9">
        <v>13</v>
      </c>
      <c r="B34" s="31" t="s">
        <v>56</v>
      </c>
      <c r="C34" s="54" t="s">
        <v>1</v>
      </c>
      <c r="D34" s="54"/>
      <c r="E34" s="10">
        <v>17250</v>
      </c>
      <c r="F34" s="4">
        <v>375</v>
      </c>
      <c r="G34" s="5">
        <v>250</v>
      </c>
      <c r="H34" s="4">
        <f t="shared" si="1"/>
        <v>17875</v>
      </c>
      <c r="I34" s="13"/>
      <c r="J34" s="13"/>
    </row>
    <row r="35" spans="1:10" s="15" customFormat="1" ht="31.5" customHeight="1" x14ac:dyDescent="0.25">
      <c r="A35" s="9">
        <v>14</v>
      </c>
      <c r="B35" s="31" t="s">
        <v>62</v>
      </c>
      <c r="C35" s="54" t="s">
        <v>1</v>
      </c>
      <c r="D35" s="54"/>
      <c r="E35" s="10">
        <v>17250</v>
      </c>
      <c r="F35" s="7">
        <v>375</v>
      </c>
      <c r="G35" s="6">
        <v>250</v>
      </c>
      <c r="H35" s="7">
        <f t="shared" si="1"/>
        <v>17875</v>
      </c>
      <c r="I35" s="13"/>
      <c r="J35" s="13"/>
    </row>
    <row r="36" spans="1:10" ht="26.25" customHeight="1" x14ac:dyDescent="0.25">
      <c r="A36" s="9">
        <v>15</v>
      </c>
      <c r="B36" s="31" t="s">
        <v>67</v>
      </c>
      <c r="C36" s="54" t="s">
        <v>1</v>
      </c>
      <c r="D36" s="54"/>
      <c r="E36" s="10">
        <v>17250</v>
      </c>
      <c r="F36" s="7">
        <v>375</v>
      </c>
      <c r="G36" s="6">
        <v>250</v>
      </c>
      <c r="H36" s="7">
        <f>SUM(E36:G36)</f>
        <v>17875</v>
      </c>
    </row>
    <row r="37" spans="1:10" ht="28.5" customHeight="1" x14ac:dyDescent="0.25">
      <c r="A37" s="9">
        <v>16</v>
      </c>
      <c r="B37" s="9" t="s">
        <v>99</v>
      </c>
      <c r="C37" s="54" t="s">
        <v>30</v>
      </c>
      <c r="D37" s="54"/>
      <c r="E37" s="10">
        <v>16000</v>
      </c>
      <c r="F37" s="4">
        <v>375</v>
      </c>
      <c r="G37" s="5">
        <v>250</v>
      </c>
      <c r="H37" s="6">
        <f>SUM(E37:G37)</f>
        <v>16625</v>
      </c>
    </row>
    <row r="38" spans="1:10" ht="36" customHeight="1" thickBot="1" x14ac:dyDescent="0.3">
      <c r="A38" s="8"/>
      <c r="B38" s="19"/>
      <c r="C38" s="1"/>
      <c r="D38" s="1"/>
      <c r="E38" s="1"/>
      <c r="F38" s="1"/>
      <c r="G38" s="12"/>
      <c r="H38" s="1"/>
    </row>
    <row r="39" spans="1:10" ht="36" customHeight="1" thickBot="1" x14ac:dyDescent="0.3">
      <c r="A39" s="14"/>
      <c r="B39" s="15"/>
      <c r="C39" s="56" t="s">
        <v>96</v>
      </c>
      <c r="D39" s="57"/>
      <c r="E39" s="57"/>
      <c r="F39" s="58"/>
      <c r="G39" s="18"/>
      <c r="H39" s="18"/>
    </row>
    <row r="40" spans="1:10" ht="36" customHeight="1" x14ac:dyDescent="0.25">
      <c r="A40" s="14"/>
      <c r="B40" s="15"/>
      <c r="C40" s="15"/>
      <c r="D40" s="16"/>
      <c r="E40" s="16"/>
      <c r="F40" s="17"/>
      <c r="G40" s="18"/>
      <c r="H40" s="18"/>
    </row>
    <row r="41" spans="1:10" ht="31.5" customHeight="1" x14ac:dyDescent="0.25">
      <c r="A41" s="53" t="s">
        <v>76</v>
      </c>
      <c r="B41" s="53" t="s">
        <v>77</v>
      </c>
      <c r="C41" s="60" t="s">
        <v>78</v>
      </c>
      <c r="D41" s="59" t="s">
        <v>108</v>
      </c>
      <c r="E41" s="53" t="s">
        <v>81</v>
      </c>
      <c r="F41" s="53" t="s">
        <v>82</v>
      </c>
      <c r="G41" s="53"/>
    </row>
    <row r="42" spans="1:10" ht="11.25" customHeight="1" x14ac:dyDescent="0.25">
      <c r="A42" s="53"/>
      <c r="B42" s="53"/>
      <c r="C42" s="61"/>
      <c r="D42" s="59"/>
      <c r="E42" s="53"/>
      <c r="F42" s="53"/>
      <c r="G42" s="53"/>
    </row>
    <row r="43" spans="1:10" ht="36" customHeight="1" x14ac:dyDescent="0.25">
      <c r="A43" s="22">
        <v>1</v>
      </c>
      <c r="B43" s="38" t="s">
        <v>33</v>
      </c>
      <c r="C43" s="38" t="s">
        <v>156</v>
      </c>
      <c r="D43" s="46">
        <v>11693.548387096775</v>
      </c>
      <c r="E43" s="35">
        <f>D43*0.05</f>
        <v>584.67741935483878</v>
      </c>
      <c r="F43" s="51">
        <f>D43-E43</f>
        <v>11108.870967741936</v>
      </c>
      <c r="G43" s="52"/>
    </row>
    <row r="44" spans="1:10" ht="36" customHeight="1" x14ac:dyDescent="0.25">
      <c r="A44" s="23">
        <v>2</v>
      </c>
      <c r="B44" s="39" t="s">
        <v>8</v>
      </c>
      <c r="C44" s="38" t="s">
        <v>156</v>
      </c>
      <c r="D44" s="47">
        <v>10758.064516129032</v>
      </c>
      <c r="E44" s="35">
        <f t="shared" ref="E44:E107" si="2">D44*0.05</f>
        <v>537.90322580645159</v>
      </c>
      <c r="F44" s="51">
        <f>D44-E44</f>
        <v>10220.161290322581</v>
      </c>
      <c r="G44" s="52"/>
    </row>
    <row r="45" spans="1:10" ht="36" customHeight="1" x14ac:dyDescent="0.25">
      <c r="A45" s="23">
        <v>3</v>
      </c>
      <c r="B45" s="39" t="s">
        <v>34</v>
      </c>
      <c r="C45" s="38" t="s">
        <v>129</v>
      </c>
      <c r="D45" s="47">
        <v>7951.6129032258059</v>
      </c>
      <c r="E45" s="35">
        <f t="shared" si="2"/>
        <v>397.58064516129031</v>
      </c>
      <c r="F45" s="51">
        <f t="shared" ref="F45:F108" si="3">D45-E45</f>
        <v>7554.0322580645152</v>
      </c>
      <c r="G45" s="52"/>
    </row>
    <row r="46" spans="1:10" ht="36" customHeight="1" x14ac:dyDescent="0.25">
      <c r="A46" s="22">
        <v>4</v>
      </c>
      <c r="B46" s="40" t="s">
        <v>115</v>
      </c>
      <c r="C46" s="38" t="s">
        <v>129</v>
      </c>
      <c r="D46" s="47">
        <v>4677.4193548387093</v>
      </c>
      <c r="E46" s="35">
        <f t="shared" si="2"/>
        <v>233.87096774193549</v>
      </c>
      <c r="F46" s="51">
        <f t="shared" si="3"/>
        <v>4443.5483870967737</v>
      </c>
      <c r="G46" s="52"/>
    </row>
    <row r="47" spans="1:10" ht="36" customHeight="1" x14ac:dyDescent="0.25">
      <c r="A47" s="23">
        <v>5</v>
      </c>
      <c r="B47" s="39" t="s">
        <v>132</v>
      </c>
      <c r="C47" s="38" t="s">
        <v>129</v>
      </c>
      <c r="D47" s="47">
        <v>7483.8709677419356</v>
      </c>
      <c r="E47" s="35">
        <f t="shared" si="2"/>
        <v>374.19354838709683</v>
      </c>
      <c r="F47" s="51">
        <f t="shared" si="3"/>
        <v>7109.677419354839</v>
      </c>
      <c r="G47" s="52"/>
    </row>
    <row r="48" spans="1:10" ht="36" customHeight="1" x14ac:dyDescent="0.25">
      <c r="A48" s="23">
        <v>6</v>
      </c>
      <c r="B48" s="39" t="s">
        <v>133</v>
      </c>
      <c r="C48" s="38" t="s">
        <v>156</v>
      </c>
      <c r="D48" s="47">
        <v>16838.709677419356</v>
      </c>
      <c r="E48" s="35">
        <v>751.73</v>
      </c>
      <c r="F48" s="51">
        <f t="shared" si="3"/>
        <v>16086.979677419356</v>
      </c>
      <c r="G48" s="52"/>
    </row>
    <row r="49" spans="1:7" ht="36" customHeight="1" x14ac:dyDescent="0.25">
      <c r="A49" s="22">
        <v>7</v>
      </c>
      <c r="B49" s="39" t="s">
        <v>134</v>
      </c>
      <c r="C49" s="38" t="s">
        <v>156</v>
      </c>
      <c r="D49" s="47">
        <v>16838.709677419356</v>
      </c>
      <c r="E49" s="35">
        <v>751.73</v>
      </c>
      <c r="F49" s="51">
        <f t="shared" si="3"/>
        <v>16086.979677419356</v>
      </c>
      <c r="G49" s="52"/>
    </row>
    <row r="50" spans="1:7" ht="36" customHeight="1" x14ac:dyDescent="0.25">
      <c r="A50" s="23">
        <v>8</v>
      </c>
      <c r="B50" s="39" t="s">
        <v>10</v>
      </c>
      <c r="C50" s="38" t="s">
        <v>156</v>
      </c>
      <c r="D50" s="47">
        <v>11693.548387096775</v>
      </c>
      <c r="E50" s="35">
        <f t="shared" si="2"/>
        <v>584.67741935483878</v>
      </c>
      <c r="F50" s="51">
        <f t="shared" si="3"/>
        <v>11108.870967741936</v>
      </c>
      <c r="G50" s="52"/>
    </row>
    <row r="51" spans="1:7" ht="36" customHeight="1" x14ac:dyDescent="0.25">
      <c r="A51" s="23">
        <v>9</v>
      </c>
      <c r="B51" s="39" t="s">
        <v>40</v>
      </c>
      <c r="C51" s="38" t="s">
        <v>129</v>
      </c>
      <c r="D51" s="47">
        <v>9354.8387096774186</v>
      </c>
      <c r="E51" s="35">
        <f t="shared" si="2"/>
        <v>467.74193548387098</v>
      </c>
      <c r="F51" s="51">
        <f t="shared" si="3"/>
        <v>8887.0967741935474</v>
      </c>
      <c r="G51" s="52"/>
    </row>
    <row r="52" spans="1:7" ht="36" customHeight="1" x14ac:dyDescent="0.25">
      <c r="A52" s="22">
        <v>10</v>
      </c>
      <c r="B52" s="39" t="s">
        <v>53</v>
      </c>
      <c r="C52" s="38" t="s">
        <v>129</v>
      </c>
      <c r="D52" s="47">
        <v>4677.4193548387093</v>
      </c>
      <c r="E52" s="35">
        <f t="shared" si="2"/>
        <v>233.87096774193549</v>
      </c>
      <c r="F52" s="51">
        <f t="shared" si="3"/>
        <v>4443.5483870967737</v>
      </c>
      <c r="G52" s="52"/>
    </row>
    <row r="53" spans="1:7" ht="36" customHeight="1" x14ac:dyDescent="0.25">
      <c r="A53" s="23">
        <v>11</v>
      </c>
      <c r="B53" s="39" t="s">
        <v>118</v>
      </c>
      <c r="C53" s="38" t="s">
        <v>129</v>
      </c>
      <c r="D53" s="47">
        <v>14032.258064516129</v>
      </c>
      <c r="E53" s="35">
        <v>0</v>
      </c>
      <c r="F53" s="51">
        <f t="shared" si="3"/>
        <v>14032.258064516129</v>
      </c>
      <c r="G53" s="52"/>
    </row>
    <row r="54" spans="1:7" ht="36" customHeight="1" x14ac:dyDescent="0.25">
      <c r="A54" s="23">
        <v>12</v>
      </c>
      <c r="B54" s="41" t="s">
        <v>72</v>
      </c>
      <c r="C54" s="38" t="s">
        <v>129</v>
      </c>
      <c r="D54" s="47">
        <v>7483.8709677419356</v>
      </c>
      <c r="E54" s="35">
        <f t="shared" si="2"/>
        <v>374.19354838709683</v>
      </c>
      <c r="F54" s="51">
        <f t="shared" si="3"/>
        <v>7109.677419354839</v>
      </c>
      <c r="G54" s="52"/>
    </row>
    <row r="55" spans="1:7" ht="36" customHeight="1" x14ac:dyDescent="0.25">
      <c r="A55" s="22">
        <v>13</v>
      </c>
      <c r="B55" s="41" t="s">
        <v>73</v>
      </c>
      <c r="C55" s="38" t="s">
        <v>129</v>
      </c>
      <c r="D55" s="47">
        <v>7951.6129032258059</v>
      </c>
      <c r="E55" s="35">
        <f t="shared" si="2"/>
        <v>397.58064516129031</v>
      </c>
      <c r="F55" s="51">
        <f t="shared" si="3"/>
        <v>7554.0322580645152</v>
      </c>
      <c r="G55" s="52"/>
    </row>
    <row r="56" spans="1:7" ht="36" customHeight="1" x14ac:dyDescent="0.25">
      <c r="A56" s="23">
        <v>14</v>
      </c>
      <c r="B56" s="39" t="s">
        <v>57</v>
      </c>
      <c r="C56" s="38" t="s">
        <v>156</v>
      </c>
      <c r="D56" s="47">
        <v>6080.6451612903229</v>
      </c>
      <c r="E56" s="35">
        <f t="shared" si="2"/>
        <v>304.03225806451616</v>
      </c>
      <c r="F56" s="51">
        <f t="shared" si="3"/>
        <v>5776.6129032258068</v>
      </c>
      <c r="G56" s="52"/>
    </row>
    <row r="57" spans="1:7" ht="36" customHeight="1" x14ac:dyDescent="0.25">
      <c r="A57" s="23">
        <v>15</v>
      </c>
      <c r="B57" s="42" t="s">
        <v>122</v>
      </c>
      <c r="C57" s="38" t="s">
        <v>129</v>
      </c>
      <c r="D57" s="47">
        <v>5612.9032258064517</v>
      </c>
      <c r="E57" s="35">
        <f t="shared" si="2"/>
        <v>280.64516129032262</v>
      </c>
      <c r="F57" s="51">
        <f t="shared" si="3"/>
        <v>5332.2580645161288</v>
      </c>
      <c r="G57" s="52"/>
    </row>
    <row r="58" spans="1:7" ht="36" customHeight="1" x14ac:dyDescent="0.25">
      <c r="A58" s="22">
        <v>16</v>
      </c>
      <c r="B58" s="39" t="s">
        <v>69</v>
      </c>
      <c r="C58" s="38" t="s">
        <v>129</v>
      </c>
      <c r="D58" s="47">
        <v>7483.8709677419356</v>
      </c>
      <c r="E58" s="35">
        <f t="shared" si="2"/>
        <v>374.19354838709683</v>
      </c>
      <c r="F58" s="51">
        <f t="shared" si="3"/>
        <v>7109.677419354839</v>
      </c>
      <c r="G58" s="52"/>
    </row>
    <row r="59" spans="1:7" ht="36" customHeight="1" x14ac:dyDescent="0.25">
      <c r="A59" s="23">
        <v>17</v>
      </c>
      <c r="B59" s="43" t="s">
        <v>74</v>
      </c>
      <c r="C59" s="38" t="s">
        <v>129</v>
      </c>
      <c r="D59" s="47">
        <v>6548.3870967741941</v>
      </c>
      <c r="E59" s="35">
        <f t="shared" si="2"/>
        <v>327.41935483870975</v>
      </c>
      <c r="F59" s="51">
        <f t="shared" si="3"/>
        <v>6220.9677419354848</v>
      </c>
      <c r="G59" s="52"/>
    </row>
    <row r="60" spans="1:7" ht="36" customHeight="1" x14ac:dyDescent="0.25">
      <c r="A60" s="23">
        <v>18</v>
      </c>
      <c r="B60" s="43" t="s">
        <v>75</v>
      </c>
      <c r="C60" s="38" t="s">
        <v>112</v>
      </c>
      <c r="D60" s="47">
        <v>11225.806451612903</v>
      </c>
      <c r="E60" s="35">
        <f t="shared" si="2"/>
        <v>561.29032258064524</v>
      </c>
      <c r="F60" s="51">
        <f t="shared" si="3"/>
        <v>10664.516129032258</v>
      </c>
      <c r="G60" s="52"/>
    </row>
    <row r="61" spans="1:7" ht="36" customHeight="1" x14ac:dyDescent="0.25">
      <c r="A61" s="22">
        <v>19</v>
      </c>
      <c r="B61" s="39" t="s">
        <v>35</v>
      </c>
      <c r="C61" s="38" t="s">
        <v>112</v>
      </c>
      <c r="D61" s="47">
        <v>13096.774193548388</v>
      </c>
      <c r="E61" s="35">
        <v>584.67999999999995</v>
      </c>
      <c r="F61" s="51">
        <f t="shared" si="3"/>
        <v>12512.094193548388</v>
      </c>
      <c r="G61" s="52"/>
    </row>
    <row r="62" spans="1:7" ht="36" customHeight="1" x14ac:dyDescent="0.25">
      <c r="A62" s="23">
        <v>20</v>
      </c>
      <c r="B62" s="39" t="s">
        <v>135</v>
      </c>
      <c r="C62" s="38" t="s">
        <v>112</v>
      </c>
      <c r="D62" s="47">
        <v>7109.677419354839</v>
      </c>
      <c r="E62" s="35">
        <f t="shared" si="2"/>
        <v>355.48387096774195</v>
      </c>
      <c r="F62" s="51">
        <f t="shared" si="3"/>
        <v>6754.1935483870966</v>
      </c>
      <c r="G62" s="52"/>
    </row>
    <row r="63" spans="1:7" ht="36" customHeight="1" x14ac:dyDescent="0.25">
      <c r="A63" s="23">
        <v>21</v>
      </c>
      <c r="B63" s="39" t="s">
        <v>43</v>
      </c>
      <c r="C63" s="38" t="s">
        <v>129</v>
      </c>
      <c r="D63" s="47">
        <v>4677.4193548387093</v>
      </c>
      <c r="E63" s="35">
        <f t="shared" si="2"/>
        <v>233.87096774193549</v>
      </c>
      <c r="F63" s="51">
        <f t="shared" si="3"/>
        <v>4443.5483870967737</v>
      </c>
      <c r="G63" s="52"/>
    </row>
    <row r="64" spans="1:7" ht="36" customHeight="1" x14ac:dyDescent="0.25">
      <c r="A64" s="22">
        <v>22</v>
      </c>
      <c r="B64" s="39" t="s">
        <v>136</v>
      </c>
      <c r="C64" s="38" t="s">
        <v>112</v>
      </c>
      <c r="D64" s="47">
        <v>13096.774193548388</v>
      </c>
      <c r="E64" s="35">
        <v>584.67999999999995</v>
      </c>
      <c r="F64" s="51">
        <f t="shared" si="3"/>
        <v>12512.094193548388</v>
      </c>
      <c r="G64" s="52"/>
    </row>
    <row r="65" spans="1:7" ht="36" customHeight="1" x14ac:dyDescent="0.25">
      <c r="A65" s="23">
        <v>23</v>
      </c>
      <c r="B65" s="39" t="s">
        <v>44</v>
      </c>
      <c r="C65" s="38" t="s">
        <v>112</v>
      </c>
      <c r="D65" s="47">
        <v>11225.806451612903</v>
      </c>
      <c r="E65" s="35">
        <v>501.15</v>
      </c>
      <c r="F65" s="51">
        <f t="shared" si="3"/>
        <v>10724.656451612904</v>
      </c>
      <c r="G65" s="52"/>
    </row>
    <row r="66" spans="1:7" ht="36" customHeight="1" x14ac:dyDescent="0.25">
      <c r="A66" s="23">
        <v>24</v>
      </c>
      <c r="B66" s="39" t="s">
        <v>29</v>
      </c>
      <c r="C66" s="38" t="s">
        <v>129</v>
      </c>
      <c r="D66" s="47">
        <v>8232.2580645161288</v>
      </c>
      <c r="E66" s="35">
        <f t="shared" si="2"/>
        <v>411.61290322580646</v>
      </c>
      <c r="F66" s="51">
        <f t="shared" si="3"/>
        <v>7820.645161290322</v>
      </c>
      <c r="G66" s="52"/>
    </row>
    <row r="67" spans="1:7" ht="36" customHeight="1" x14ac:dyDescent="0.25">
      <c r="A67" s="22">
        <v>25</v>
      </c>
      <c r="B67" s="39" t="s">
        <v>54</v>
      </c>
      <c r="C67" s="38" t="s">
        <v>129</v>
      </c>
      <c r="D67" s="47">
        <v>5612.9032258064517</v>
      </c>
      <c r="E67" s="35">
        <f t="shared" si="2"/>
        <v>280.64516129032262</v>
      </c>
      <c r="F67" s="51">
        <f t="shared" si="3"/>
        <v>5332.2580645161288</v>
      </c>
      <c r="G67" s="52"/>
    </row>
    <row r="68" spans="1:7" ht="36" customHeight="1" x14ac:dyDescent="0.25">
      <c r="A68" s="23">
        <v>26</v>
      </c>
      <c r="B68" s="41" t="s">
        <v>137</v>
      </c>
      <c r="C68" s="38" t="s">
        <v>112</v>
      </c>
      <c r="D68" s="47">
        <v>7483.8709677419356</v>
      </c>
      <c r="E68" s="35">
        <f t="shared" si="2"/>
        <v>374.19354838709683</v>
      </c>
      <c r="F68" s="51">
        <f t="shared" si="3"/>
        <v>7109.677419354839</v>
      </c>
      <c r="G68" s="52"/>
    </row>
    <row r="69" spans="1:7" ht="36" customHeight="1" x14ac:dyDescent="0.25">
      <c r="A69" s="23">
        <v>27</v>
      </c>
      <c r="B69" s="42" t="s">
        <v>97</v>
      </c>
      <c r="C69" s="38" t="s">
        <v>129</v>
      </c>
      <c r="D69" s="47">
        <v>4677.4193548387093</v>
      </c>
      <c r="E69" s="35">
        <f t="shared" si="2"/>
        <v>233.87096774193549</v>
      </c>
      <c r="F69" s="51">
        <f t="shared" si="3"/>
        <v>4443.5483870967737</v>
      </c>
      <c r="G69" s="52"/>
    </row>
    <row r="70" spans="1:7" ht="36" customHeight="1" x14ac:dyDescent="0.25">
      <c r="A70" s="22">
        <v>28</v>
      </c>
      <c r="B70" s="39" t="s">
        <v>49</v>
      </c>
      <c r="C70" s="38" t="s">
        <v>129</v>
      </c>
      <c r="D70" s="47">
        <v>10290.322580645161</v>
      </c>
      <c r="E70" s="35">
        <f t="shared" si="2"/>
        <v>514.51612903225805</v>
      </c>
      <c r="F70" s="51">
        <f t="shared" si="3"/>
        <v>9775.8064516129034</v>
      </c>
      <c r="G70" s="52"/>
    </row>
    <row r="71" spans="1:7" ht="36" customHeight="1" x14ac:dyDescent="0.25">
      <c r="A71" s="23">
        <v>29</v>
      </c>
      <c r="B71" s="39" t="s">
        <v>20</v>
      </c>
      <c r="C71" s="38" t="s">
        <v>129</v>
      </c>
      <c r="D71" s="47">
        <v>7016.1290322580644</v>
      </c>
      <c r="E71" s="35">
        <f t="shared" si="2"/>
        <v>350.80645161290323</v>
      </c>
      <c r="F71" s="51">
        <f t="shared" si="3"/>
        <v>6665.322580645161</v>
      </c>
      <c r="G71" s="52"/>
    </row>
    <row r="72" spans="1:7" ht="36" customHeight="1" x14ac:dyDescent="0.25">
      <c r="A72" s="23">
        <v>30</v>
      </c>
      <c r="B72" s="41" t="s">
        <v>70</v>
      </c>
      <c r="C72" s="38" t="s">
        <v>129</v>
      </c>
      <c r="D72" s="47">
        <v>4677.4193548387093</v>
      </c>
      <c r="E72" s="35">
        <f t="shared" si="2"/>
        <v>233.87096774193549</v>
      </c>
      <c r="F72" s="51">
        <f t="shared" si="3"/>
        <v>4443.5483870967737</v>
      </c>
      <c r="G72" s="52"/>
    </row>
    <row r="73" spans="1:7" ht="36" customHeight="1" x14ac:dyDescent="0.25">
      <c r="A73" s="22">
        <v>31</v>
      </c>
      <c r="B73" s="40" t="s">
        <v>114</v>
      </c>
      <c r="C73" s="38" t="s">
        <v>129</v>
      </c>
      <c r="D73" s="47">
        <v>4677.4193548387093</v>
      </c>
      <c r="E73" s="35">
        <f t="shared" si="2"/>
        <v>233.87096774193549</v>
      </c>
      <c r="F73" s="51">
        <f t="shared" si="3"/>
        <v>4443.5483870967737</v>
      </c>
      <c r="G73" s="52"/>
    </row>
    <row r="74" spans="1:7" ht="36" customHeight="1" x14ac:dyDescent="0.25">
      <c r="A74" s="23">
        <v>32</v>
      </c>
      <c r="B74" s="44" t="s">
        <v>80</v>
      </c>
      <c r="C74" s="38" t="s">
        <v>129</v>
      </c>
      <c r="D74" s="47">
        <v>8419.354838709678</v>
      </c>
      <c r="E74" s="35">
        <f t="shared" si="2"/>
        <v>420.9677419354839</v>
      </c>
      <c r="F74" s="51">
        <f t="shared" si="3"/>
        <v>7998.3870967741941</v>
      </c>
      <c r="G74" s="52"/>
    </row>
    <row r="75" spans="1:7" ht="36" customHeight="1" x14ac:dyDescent="0.25">
      <c r="A75" s="23">
        <v>33</v>
      </c>
      <c r="B75" s="39" t="s">
        <v>79</v>
      </c>
      <c r="C75" s="38" t="s">
        <v>129</v>
      </c>
      <c r="D75" s="47">
        <v>11693.548387096775</v>
      </c>
      <c r="E75" s="35">
        <f t="shared" si="2"/>
        <v>584.67741935483878</v>
      </c>
      <c r="F75" s="51">
        <f t="shared" si="3"/>
        <v>11108.870967741936</v>
      </c>
      <c r="G75" s="52"/>
    </row>
    <row r="76" spans="1:7" ht="36" customHeight="1" x14ac:dyDescent="0.25">
      <c r="A76" s="22">
        <v>34</v>
      </c>
      <c r="B76" s="39" t="s">
        <v>23</v>
      </c>
      <c r="C76" s="38" t="s">
        <v>129</v>
      </c>
      <c r="D76" s="47">
        <v>5612.9032258064517</v>
      </c>
      <c r="E76" s="35">
        <f t="shared" si="2"/>
        <v>280.64516129032262</v>
      </c>
      <c r="F76" s="51">
        <f t="shared" si="3"/>
        <v>5332.2580645161288</v>
      </c>
      <c r="G76" s="52"/>
    </row>
    <row r="77" spans="1:7" ht="36" customHeight="1" x14ac:dyDescent="0.25">
      <c r="A77" s="23">
        <v>35</v>
      </c>
      <c r="B77" s="42" t="s">
        <v>138</v>
      </c>
      <c r="C77" s="38" t="s">
        <v>129</v>
      </c>
      <c r="D77" s="47">
        <v>4677.4193548387093</v>
      </c>
      <c r="E77" s="35">
        <f t="shared" si="2"/>
        <v>233.87096774193549</v>
      </c>
      <c r="F77" s="51">
        <f t="shared" si="3"/>
        <v>4443.5483870967737</v>
      </c>
      <c r="G77" s="52"/>
    </row>
    <row r="78" spans="1:7" ht="36" customHeight="1" x14ac:dyDescent="0.25">
      <c r="A78" s="23">
        <v>36</v>
      </c>
      <c r="B78" s="39" t="s">
        <v>22</v>
      </c>
      <c r="C78" s="38" t="s">
        <v>129</v>
      </c>
      <c r="D78" s="47">
        <v>4677.4193548387093</v>
      </c>
      <c r="E78" s="35">
        <f t="shared" si="2"/>
        <v>233.87096774193549</v>
      </c>
      <c r="F78" s="51">
        <f t="shared" si="3"/>
        <v>4443.5483870967737</v>
      </c>
      <c r="G78" s="52"/>
    </row>
    <row r="79" spans="1:7" ht="36" customHeight="1" x14ac:dyDescent="0.25">
      <c r="A79" s="22">
        <v>37</v>
      </c>
      <c r="B79" s="39" t="s">
        <v>139</v>
      </c>
      <c r="C79" s="38" t="s">
        <v>129</v>
      </c>
      <c r="D79" s="47">
        <v>4677.4193548387093</v>
      </c>
      <c r="E79" s="35">
        <f t="shared" si="2"/>
        <v>233.87096774193549</v>
      </c>
      <c r="F79" s="51">
        <f t="shared" si="3"/>
        <v>4443.5483870967737</v>
      </c>
      <c r="G79" s="52"/>
    </row>
    <row r="80" spans="1:7" ht="36" customHeight="1" x14ac:dyDescent="0.25">
      <c r="A80" s="23">
        <v>38</v>
      </c>
      <c r="B80" s="39" t="s">
        <v>140</v>
      </c>
      <c r="C80" s="38" t="s">
        <v>129</v>
      </c>
      <c r="D80" s="47">
        <v>4677.4193548387093</v>
      </c>
      <c r="E80" s="35">
        <f t="shared" si="2"/>
        <v>233.87096774193549</v>
      </c>
      <c r="F80" s="51">
        <f t="shared" si="3"/>
        <v>4443.5483870967737</v>
      </c>
      <c r="G80" s="52"/>
    </row>
    <row r="81" spans="1:7" ht="36" customHeight="1" x14ac:dyDescent="0.25">
      <c r="A81" s="23">
        <v>39</v>
      </c>
      <c r="B81" s="39" t="s">
        <v>50</v>
      </c>
      <c r="C81" s="38" t="s">
        <v>129</v>
      </c>
      <c r="D81" s="47">
        <v>4209.677419354839</v>
      </c>
      <c r="E81" s="35">
        <f t="shared" si="2"/>
        <v>210.48387096774195</v>
      </c>
      <c r="F81" s="51">
        <f t="shared" si="3"/>
        <v>3999.1935483870971</v>
      </c>
      <c r="G81" s="52"/>
    </row>
    <row r="82" spans="1:7" ht="36" customHeight="1" x14ac:dyDescent="0.25">
      <c r="A82" s="22">
        <v>40</v>
      </c>
      <c r="B82" s="39" t="s">
        <v>21</v>
      </c>
      <c r="C82" s="38" t="s">
        <v>129</v>
      </c>
      <c r="D82" s="47">
        <v>5145.1612903225805</v>
      </c>
      <c r="E82" s="35">
        <f t="shared" si="2"/>
        <v>257.25806451612902</v>
      </c>
      <c r="F82" s="51">
        <f t="shared" si="3"/>
        <v>4887.9032258064517</v>
      </c>
      <c r="G82" s="52"/>
    </row>
    <row r="83" spans="1:7" ht="36" customHeight="1" x14ac:dyDescent="0.25">
      <c r="A83" s="23">
        <v>41</v>
      </c>
      <c r="B83" s="39" t="s">
        <v>141</v>
      </c>
      <c r="C83" s="38" t="s">
        <v>129</v>
      </c>
      <c r="D83" s="47">
        <v>4209.677419354839</v>
      </c>
      <c r="E83" s="35">
        <f t="shared" si="2"/>
        <v>210.48387096774195</v>
      </c>
      <c r="F83" s="51">
        <f t="shared" si="3"/>
        <v>3999.1935483870971</v>
      </c>
      <c r="G83" s="52"/>
    </row>
    <row r="84" spans="1:7" ht="36" customHeight="1" x14ac:dyDescent="0.25">
      <c r="A84" s="23">
        <v>42</v>
      </c>
      <c r="B84" s="39" t="s">
        <v>142</v>
      </c>
      <c r="C84" s="38" t="s">
        <v>129</v>
      </c>
      <c r="D84" s="47">
        <v>4209.677419354839</v>
      </c>
      <c r="E84" s="35">
        <f t="shared" si="2"/>
        <v>210.48387096774195</v>
      </c>
      <c r="F84" s="51">
        <f t="shared" si="3"/>
        <v>3999.1935483870971</v>
      </c>
      <c r="G84" s="52"/>
    </row>
    <row r="85" spans="1:7" ht="36" customHeight="1" x14ac:dyDescent="0.25">
      <c r="A85" s="22">
        <v>43</v>
      </c>
      <c r="B85" s="39" t="s">
        <v>143</v>
      </c>
      <c r="C85" s="38" t="s">
        <v>129</v>
      </c>
      <c r="D85" s="47">
        <v>4209.677419354839</v>
      </c>
      <c r="E85" s="35">
        <f t="shared" si="2"/>
        <v>210.48387096774195</v>
      </c>
      <c r="F85" s="51">
        <f t="shared" si="3"/>
        <v>3999.1935483870971</v>
      </c>
      <c r="G85" s="52"/>
    </row>
    <row r="86" spans="1:7" ht="36" customHeight="1" x14ac:dyDescent="0.25">
      <c r="A86" s="23">
        <v>44</v>
      </c>
      <c r="B86" s="39" t="s">
        <v>16</v>
      </c>
      <c r="C86" s="38" t="s">
        <v>129</v>
      </c>
      <c r="D86" s="47">
        <v>5612.9032258064517</v>
      </c>
      <c r="E86" s="35">
        <f t="shared" si="2"/>
        <v>280.64516129032262</v>
      </c>
      <c r="F86" s="51">
        <f t="shared" si="3"/>
        <v>5332.2580645161288</v>
      </c>
      <c r="G86" s="52"/>
    </row>
    <row r="87" spans="1:7" ht="36" customHeight="1" x14ac:dyDescent="0.25">
      <c r="A87" s="23">
        <v>45</v>
      </c>
      <c r="B87" s="39" t="s">
        <v>144</v>
      </c>
      <c r="C87" s="38" t="s">
        <v>129</v>
      </c>
      <c r="D87" s="47">
        <v>4677.4193548387093</v>
      </c>
      <c r="E87" s="35">
        <f t="shared" si="2"/>
        <v>233.87096774193549</v>
      </c>
      <c r="F87" s="51">
        <f t="shared" si="3"/>
        <v>4443.5483870967737</v>
      </c>
      <c r="G87" s="52"/>
    </row>
    <row r="88" spans="1:7" ht="36" customHeight="1" x14ac:dyDescent="0.25">
      <c r="A88" s="22">
        <v>46</v>
      </c>
      <c r="B88" s="40" t="s">
        <v>145</v>
      </c>
      <c r="C88" s="38" t="s">
        <v>129</v>
      </c>
      <c r="D88" s="47">
        <v>4677.4193548387093</v>
      </c>
      <c r="E88" s="35">
        <f t="shared" si="2"/>
        <v>233.87096774193549</v>
      </c>
      <c r="F88" s="51">
        <f t="shared" si="3"/>
        <v>4443.5483870967737</v>
      </c>
      <c r="G88" s="52"/>
    </row>
    <row r="89" spans="1:7" ht="36" customHeight="1" x14ac:dyDescent="0.25">
      <c r="A89" s="23">
        <v>47</v>
      </c>
      <c r="B89" s="39" t="s">
        <v>18</v>
      </c>
      <c r="C89" s="38" t="s">
        <v>129</v>
      </c>
      <c r="D89" s="47">
        <v>11693.548387096775</v>
      </c>
      <c r="E89" s="35">
        <f t="shared" si="2"/>
        <v>584.67741935483878</v>
      </c>
      <c r="F89" s="51">
        <f t="shared" si="3"/>
        <v>11108.870967741936</v>
      </c>
      <c r="G89" s="52"/>
    </row>
    <row r="90" spans="1:7" ht="36" customHeight="1" x14ac:dyDescent="0.25">
      <c r="A90" s="23">
        <v>48</v>
      </c>
      <c r="B90" s="39" t="s">
        <v>19</v>
      </c>
      <c r="C90" s="38" t="s">
        <v>129</v>
      </c>
      <c r="D90" s="47">
        <v>7951.6129032258059</v>
      </c>
      <c r="E90" s="35">
        <f t="shared" si="2"/>
        <v>397.58064516129031</v>
      </c>
      <c r="F90" s="51">
        <f t="shared" si="3"/>
        <v>7554.0322580645152</v>
      </c>
      <c r="G90" s="52"/>
    </row>
    <row r="91" spans="1:7" ht="36" customHeight="1" x14ac:dyDescent="0.25">
      <c r="A91" s="22">
        <v>49</v>
      </c>
      <c r="B91" s="39" t="s">
        <v>17</v>
      </c>
      <c r="C91" s="38" t="s">
        <v>129</v>
      </c>
      <c r="D91" s="47">
        <v>8887.0967741935474</v>
      </c>
      <c r="E91" s="35">
        <f t="shared" si="2"/>
        <v>444.35483870967738</v>
      </c>
      <c r="F91" s="51">
        <f t="shared" si="3"/>
        <v>8442.7419354838694</v>
      </c>
      <c r="G91" s="52"/>
    </row>
    <row r="92" spans="1:7" ht="36" customHeight="1" x14ac:dyDescent="0.25">
      <c r="A92" s="23">
        <v>50</v>
      </c>
      <c r="B92" s="40" t="s">
        <v>157</v>
      </c>
      <c r="C92" s="38" t="s">
        <v>129</v>
      </c>
      <c r="D92" s="47">
        <v>7483.8709677419356</v>
      </c>
      <c r="E92" s="35">
        <f t="shared" si="2"/>
        <v>374.19354838709683</v>
      </c>
      <c r="F92" s="51">
        <f t="shared" si="3"/>
        <v>7109.677419354839</v>
      </c>
      <c r="G92" s="52"/>
    </row>
    <row r="93" spans="1:7" ht="36" customHeight="1" x14ac:dyDescent="0.25">
      <c r="A93" s="23">
        <v>51</v>
      </c>
      <c r="B93" s="40" t="s">
        <v>116</v>
      </c>
      <c r="C93" s="38" t="s">
        <v>129</v>
      </c>
      <c r="D93" s="47">
        <v>5612.9032258064517</v>
      </c>
      <c r="E93" s="35">
        <f t="shared" si="2"/>
        <v>280.64516129032262</v>
      </c>
      <c r="F93" s="51">
        <f t="shared" si="3"/>
        <v>5332.2580645161288</v>
      </c>
      <c r="G93" s="52"/>
    </row>
    <row r="94" spans="1:7" ht="36" customHeight="1" x14ac:dyDescent="0.25">
      <c r="A94" s="22">
        <v>52</v>
      </c>
      <c r="B94" s="40" t="s">
        <v>146</v>
      </c>
      <c r="C94" s="38" t="s">
        <v>129</v>
      </c>
      <c r="D94" s="47">
        <v>5612.9032258064517</v>
      </c>
      <c r="E94" s="35">
        <f t="shared" si="2"/>
        <v>280.64516129032262</v>
      </c>
      <c r="F94" s="51">
        <f t="shared" si="3"/>
        <v>5332.2580645161288</v>
      </c>
      <c r="G94" s="52"/>
    </row>
    <row r="95" spans="1:7" ht="36" customHeight="1" x14ac:dyDescent="0.25">
      <c r="A95" s="23">
        <v>53</v>
      </c>
      <c r="B95" s="45" t="s">
        <v>147</v>
      </c>
      <c r="C95" s="38" t="s">
        <v>129</v>
      </c>
      <c r="D95" s="47">
        <v>5612.9032258064517</v>
      </c>
      <c r="E95" s="35">
        <f t="shared" si="2"/>
        <v>280.64516129032262</v>
      </c>
      <c r="F95" s="51">
        <f t="shared" si="3"/>
        <v>5332.2580645161288</v>
      </c>
      <c r="G95" s="52"/>
    </row>
    <row r="96" spans="1:7" ht="36" customHeight="1" x14ac:dyDescent="0.25">
      <c r="A96" s="23">
        <v>54</v>
      </c>
      <c r="B96" s="39" t="s">
        <v>55</v>
      </c>
      <c r="C96" s="38" t="s">
        <v>129</v>
      </c>
      <c r="D96" s="47">
        <v>4677.4193548387093</v>
      </c>
      <c r="E96" s="35">
        <f t="shared" si="2"/>
        <v>233.87096774193549</v>
      </c>
      <c r="F96" s="51">
        <f t="shared" si="3"/>
        <v>4443.5483870967737</v>
      </c>
      <c r="G96" s="52"/>
    </row>
    <row r="97" spans="1:7" ht="36" customHeight="1" x14ac:dyDescent="0.25">
      <c r="A97" s="22">
        <v>55</v>
      </c>
      <c r="B97" s="39" t="s">
        <v>71</v>
      </c>
      <c r="C97" s="38" t="s">
        <v>129</v>
      </c>
      <c r="D97" s="47">
        <v>8887.0967741935474</v>
      </c>
      <c r="E97" s="35">
        <v>444.36</v>
      </c>
      <c r="F97" s="51">
        <f t="shared" si="3"/>
        <v>8442.7367741935468</v>
      </c>
      <c r="G97" s="52"/>
    </row>
    <row r="98" spans="1:7" ht="36" customHeight="1" x14ac:dyDescent="0.25">
      <c r="A98" s="23">
        <v>56</v>
      </c>
      <c r="B98" s="39" t="s">
        <v>148</v>
      </c>
      <c r="C98" s="38" t="s">
        <v>129</v>
      </c>
      <c r="D98" s="47">
        <v>7016.1290322580644</v>
      </c>
      <c r="E98" s="35">
        <f t="shared" si="2"/>
        <v>350.80645161290323</v>
      </c>
      <c r="F98" s="51">
        <f t="shared" si="3"/>
        <v>6665.322580645161</v>
      </c>
      <c r="G98" s="52"/>
    </row>
    <row r="99" spans="1:7" ht="36" customHeight="1" x14ac:dyDescent="0.25">
      <c r="A99" s="23">
        <v>57</v>
      </c>
      <c r="B99" s="39" t="s">
        <v>9</v>
      </c>
      <c r="C99" s="38" t="s">
        <v>129</v>
      </c>
      <c r="D99" s="47">
        <v>7016.1290322580644</v>
      </c>
      <c r="E99" s="35">
        <f t="shared" si="2"/>
        <v>350.80645161290323</v>
      </c>
      <c r="F99" s="51">
        <f t="shared" si="3"/>
        <v>6665.322580645161</v>
      </c>
      <c r="G99" s="52"/>
    </row>
    <row r="100" spans="1:7" ht="36" customHeight="1" x14ac:dyDescent="0.25">
      <c r="A100" s="22">
        <v>58</v>
      </c>
      <c r="B100" s="39" t="s">
        <v>28</v>
      </c>
      <c r="C100" s="38" t="s">
        <v>129</v>
      </c>
      <c r="D100" s="47">
        <v>7016.1290322580644</v>
      </c>
      <c r="E100" s="35">
        <f t="shared" si="2"/>
        <v>350.80645161290323</v>
      </c>
      <c r="F100" s="51">
        <f t="shared" si="3"/>
        <v>6665.322580645161</v>
      </c>
      <c r="G100" s="52"/>
    </row>
    <row r="101" spans="1:7" ht="36" customHeight="1" x14ac:dyDescent="0.25">
      <c r="A101" s="23">
        <v>59</v>
      </c>
      <c r="B101" s="39" t="s">
        <v>47</v>
      </c>
      <c r="C101" s="38" t="s">
        <v>129</v>
      </c>
      <c r="D101" s="47">
        <v>6080.6451612903229</v>
      </c>
      <c r="E101" s="35">
        <f t="shared" si="2"/>
        <v>304.03225806451616</v>
      </c>
      <c r="F101" s="51">
        <f t="shared" si="3"/>
        <v>5776.6129032258068</v>
      </c>
      <c r="G101" s="52"/>
    </row>
    <row r="102" spans="1:7" ht="36" customHeight="1" x14ac:dyDescent="0.25">
      <c r="A102" s="23">
        <v>60</v>
      </c>
      <c r="B102" s="39" t="s">
        <v>24</v>
      </c>
      <c r="C102" s="38" t="s">
        <v>129</v>
      </c>
      <c r="D102" s="47">
        <v>7016.1290322580644</v>
      </c>
      <c r="E102" s="35">
        <f t="shared" si="2"/>
        <v>350.80645161290323</v>
      </c>
      <c r="F102" s="51">
        <f t="shared" si="3"/>
        <v>6665.322580645161</v>
      </c>
      <c r="G102" s="52"/>
    </row>
    <row r="103" spans="1:7" ht="36" customHeight="1" x14ac:dyDescent="0.25">
      <c r="A103" s="22">
        <v>61</v>
      </c>
      <c r="B103" s="39" t="s">
        <v>25</v>
      </c>
      <c r="C103" s="38" t="s">
        <v>129</v>
      </c>
      <c r="D103" s="47">
        <v>7016.1290322580644</v>
      </c>
      <c r="E103" s="35">
        <f t="shared" si="2"/>
        <v>350.80645161290323</v>
      </c>
      <c r="F103" s="51">
        <f t="shared" si="3"/>
        <v>6665.322580645161</v>
      </c>
      <c r="G103" s="52"/>
    </row>
    <row r="104" spans="1:7" ht="36" customHeight="1" x14ac:dyDescent="0.25">
      <c r="A104" s="23">
        <v>62</v>
      </c>
      <c r="B104" s="39" t="s">
        <v>149</v>
      </c>
      <c r="C104" s="38" t="s">
        <v>129</v>
      </c>
      <c r="D104" s="47">
        <v>11693.548387096775</v>
      </c>
      <c r="E104" s="35">
        <f t="shared" si="2"/>
        <v>584.67741935483878</v>
      </c>
      <c r="F104" s="51">
        <f t="shared" si="3"/>
        <v>11108.870967741936</v>
      </c>
      <c r="G104" s="52"/>
    </row>
    <row r="105" spans="1:7" ht="36" customHeight="1" x14ac:dyDescent="0.25">
      <c r="A105" s="23">
        <v>63</v>
      </c>
      <c r="B105" s="41" t="s">
        <v>107</v>
      </c>
      <c r="C105" s="38" t="s">
        <v>129</v>
      </c>
      <c r="D105" s="47">
        <v>4677.4193548387093</v>
      </c>
      <c r="E105" s="35">
        <f t="shared" si="2"/>
        <v>233.87096774193549</v>
      </c>
      <c r="F105" s="51">
        <f t="shared" si="3"/>
        <v>4443.5483870967737</v>
      </c>
      <c r="G105" s="52"/>
    </row>
    <row r="106" spans="1:7" ht="36" customHeight="1" x14ac:dyDescent="0.25">
      <c r="A106" s="22">
        <v>64</v>
      </c>
      <c r="B106" s="39" t="s">
        <v>52</v>
      </c>
      <c r="C106" s="38" t="s">
        <v>129</v>
      </c>
      <c r="D106" s="47">
        <v>5612.9032258064517</v>
      </c>
      <c r="E106" s="35">
        <f t="shared" si="2"/>
        <v>280.64516129032262</v>
      </c>
      <c r="F106" s="51">
        <f t="shared" si="3"/>
        <v>5332.2580645161288</v>
      </c>
      <c r="G106" s="52"/>
    </row>
    <row r="107" spans="1:7" ht="36" customHeight="1" x14ac:dyDescent="0.25">
      <c r="A107" s="23">
        <v>65</v>
      </c>
      <c r="B107" s="39" t="s">
        <v>41</v>
      </c>
      <c r="C107" s="38" t="s">
        <v>129</v>
      </c>
      <c r="D107" s="47">
        <v>6548.3870967741941</v>
      </c>
      <c r="E107" s="35">
        <f t="shared" si="2"/>
        <v>327.41935483870975</v>
      </c>
      <c r="F107" s="51">
        <f t="shared" si="3"/>
        <v>6220.9677419354848</v>
      </c>
      <c r="G107" s="52"/>
    </row>
    <row r="108" spans="1:7" ht="36" customHeight="1" x14ac:dyDescent="0.25">
      <c r="A108" s="23">
        <v>66</v>
      </c>
      <c r="B108" s="39" t="s">
        <v>32</v>
      </c>
      <c r="C108" s="38" t="s">
        <v>129</v>
      </c>
      <c r="D108" s="47">
        <v>6548.3870967741941</v>
      </c>
      <c r="E108" s="35">
        <f t="shared" ref="E108:E140" si="4">D108*0.05</f>
        <v>327.41935483870975</v>
      </c>
      <c r="F108" s="51">
        <f t="shared" si="3"/>
        <v>6220.9677419354848</v>
      </c>
      <c r="G108" s="52"/>
    </row>
    <row r="109" spans="1:7" ht="36" customHeight="1" x14ac:dyDescent="0.25">
      <c r="A109" s="22">
        <v>67</v>
      </c>
      <c r="B109" s="39" t="s">
        <v>51</v>
      </c>
      <c r="C109" s="38" t="s">
        <v>129</v>
      </c>
      <c r="D109" s="47">
        <v>10290.322580645161</v>
      </c>
      <c r="E109" s="35">
        <f t="shared" si="4"/>
        <v>514.51612903225805</v>
      </c>
      <c r="F109" s="51">
        <f t="shared" ref="F109:F141" si="5">D109-E109</f>
        <v>9775.8064516129034</v>
      </c>
      <c r="G109" s="52"/>
    </row>
    <row r="110" spans="1:7" ht="36" customHeight="1" x14ac:dyDescent="0.25">
      <c r="A110" s="23">
        <v>68</v>
      </c>
      <c r="B110" s="39" t="s">
        <v>59</v>
      </c>
      <c r="C110" s="38" t="s">
        <v>129</v>
      </c>
      <c r="D110" s="47">
        <v>4677.4193548387093</v>
      </c>
      <c r="E110" s="35">
        <f t="shared" si="4"/>
        <v>233.87096774193549</v>
      </c>
      <c r="F110" s="51">
        <f t="shared" si="5"/>
        <v>4443.5483870967737</v>
      </c>
      <c r="G110" s="52"/>
    </row>
    <row r="111" spans="1:7" ht="36" customHeight="1" x14ac:dyDescent="0.25">
      <c r="A111" s="23">
        <v>69</v>
      </c>
      <c r="B111" s="40" t="s">
        <v>150</v>
      </c>
      <c r="C111" s="38" t="s">
        <v>112</v>
      </c>
      <c r="D111" s="47">
        <v>9354.8387096774186</v>
      </c>
      <c r="E111" s="35">
        <f t="shared" si="4"/>
        <v>467.74193548387098</v>
      </c>
      <c r="F111" s="51">
        <f t="shared" si="5"/>
        <v>8887.0967741935474</v>
      </c>
      <c r="G111" s="52"/>
    </row>
    <row r="112" spans="1:7" ht="36" customHeight="1" x14ac:dyDescent="0.25">
      <c r="A112" s="22">
        <v>70</v>
      </c>
      <c r="B112" s="39" t="s">
        <v>151</v>
      </c>
      <c r="C112" s="38" t="s">
        <v>112</v>
      </c>
      <c r="D112" s="47">
        <v>15903.225806451612</v>
      </c>
      <c r="E112" s="35">
        <v>709.97</v>
      </c>
      <c r="F112" s="51">
        <f t="shared" si="5"/>
        <v>15193.255806451612</v>
      </c>
      <c r="G112" s="52"/>
    </row>
    <row r="113" spans="1:7" ht="36" customHeight="1" x14ac:dyDescent="0.25">
      <c r="A113" s="23">
        <v>71</v>
      </c>
      <c r="B113" s="39" t="s">
        <v>11</v>
      </c>
      <c r="C113" s="38" t="s">
        <v>112</v>
      </c>
      <c r="D113" s="47">
        <v>12629.032258064517</v>
      </c>
      <c r="E113" s="35">
        <v>563.79999999999995</v>
      </c>
      <c r="F113" s="51">
        <f t="shared" si="5"/>
        <v>12065.232258064518</v>
      </c>
      <c r="G113" s="52"/>
    </row>
    <row r="114" spans="1:7" ht="36" customHeight="1" x14ac:dyDescent="0.25">
      <c r="A114" s="23">
        <v>72</v>
      </c>
      <c r="B114" s="39" t="s">
        <v>46</v>
      </c>
      <c r="C114" s="38" t="s">
        <v>129</v>
      </c>
      <c r="D114" s="47">
        <v>11693.548387096775</v>
      </c>
      <c r="E114" s="35">
        <v>0</v>
      </c>
      <c r="F114" s="51">
        <f t="shared" si="5"/>
        <v>11693.548387096775</v>
      </c>
      <c r="G114" s="52"/>
    </row>
    <row r="115" spans="1:7" ht="36" customHeight="1" x14ac:dyDescent="0.25">
      <c r="A115" s="22">
        <v>73</v>
      </c>
      <c r="B115" s="39" t="s">
        <v>13</v>
      </c>
      <c r="C115" s="38" t="s">
        <v>129</v>
      </c>
      <c r="D115" s="47">
        <v>8419.354838709678</v>
      </c>
      <c r="E115" s="35">
        <f t="shared" si="4"/>
        <v>420.9677419354839</v>
      </c>
      <c r="F115" s="51">
        <f t="shared" si="5"/>
        <v>7998.3870967741941</v>
      </c>
      <c r="G115" s="52"/>
    </row>
    <row r="116" spans="1:7" ht="36" customHeight="1" x14ac:dyDescent="0.25">
      <c r="A116" s="23">
        <v>74</v>
      </c>
      <c r="B116" s="39" t="s">
        <v>12</v>
      </c>
      <c r="C116" s="38" t="s">
        <v>129</v>
      </c>
      <c r="D116" s="47">
        <v>7016.1290322580644</v>
      </c>
      <c r="E116" s="35">
        <f t="shared" si="4"/>
        <v>350.80645161290323</v>
      </c>
      <c r="F116" s="51">
        <f t="shared" si="5"/>
        <v>6665.322580645161</v>
      </c>
      <c r="G116" s="52"/>
    </row>
    <row r="117" spans="1:7" ht="36" customHeight="1" x14ac:dyDescent="0.25">
      <c r="A117" s="23">
        <v>75</v>
      </c>
      <c r="B117" s="39" t="s">
        <v>152</v>
      </c>
      <c r="C117" s="38" t="s">
        <v>129</v>
      </c>
      <c r="D117" s="47">
        <v>7483.8709677419356</v>
      </c>
      <c r="E117" s="35">
        <f t="shared" si="4"/>
        <v>374.19354838709683</v>
      </c>
      <c r="F117" s="51">
        <f t="shared" si="5"/>
        <v>7109.677419354839</v>
      </c>
      <c r="G117" s="52"/>
    </row>
    <row r="118" spans="1:7" ht="36" customHeight="1" x14ac:dyDescent="0.25">
      <c r="A118" s="22">
        <v>76</v>
      </c>
      <c r="B118" s="40" t="s">
        <v>111</v>
      </c>
      <c r="C118" s="38" t="s">
        <v>156</v>
      </c>
      <c r="D118" s="47">
        <v>11693.548387096775</v>
      </c>
      <c r="E118" s="35">
        <f t="shared" si="4"/>
        <v>584.67741935483878</v>
      </c>
      <c r="F118" s="51">
        <f t="shared" si="5"/>
        <v>11108.870967741936</v>
      </c>
      <c r="G118" s="52"/>
    </row>
    <row r="119" spans="1:7" ht="36" customHeight="1" x14ac:dyDescent="0.25">
      <c r="A119" s="23">
        <v>77</v>
      </c>
      <c r="B119" s="40" t="s">
        <v>153</v>
      </c>
      <c r="C119" s="38" t="s">
        <v>156</v>
      </c>
      <c r="D119" s="47">
        <v>10758.064516129032</v>
      </c>
      <c r="E119" s="35">
        <f t="shared" si="4"/>
        <v>537.90322580645159</v>
      </c>
      <c r="F119" s="51">
        <f t="shared" si="5"/>
        <v>10220.161290322581</v>
      </c>
      <c r="G119" s="52"/>
    </row>
    <row r="120" spans="1:7" ht="36" customHeight="1" x14ac:dyDescent="0.25">
      <c r="A120" s="23">
        <v>78</v>
      </c>
      <c r="B120" s="39" t="s">
        <v>45</v>
      </c>
      <c r="C120" s="38" t="s">
        <v>129</v>
      </c>
      <c r="D120" s="47">
        <v>6080.6451612903229</v>
      </c>
      <c r="E120" s="35">
        <f t="shared" si="4"/>
        <v>304.03225806451616</v>
      </c>
      <c r="F120" s="51">
        <f t="shared" si="5"/>
        <v>5776.6129032258068</v>
      </c>
      <c r="G120" s="52"/>
    </row>
    <row r="121" spans="1:7" ht="36" customHeight="1" x14ac:dyDescent="0.25">
      <c r="A121" s="22">
        <v>79</v>
      </c>
      <c r="B121" s="39" t="s">
        <v>98</v>
      </c>
      <c r="C121" s="38" t="s">
        <v>156</v>
      </c>
      <c r="D121" s="47">
        <v>9290.32</v>
      </c>
      <c r="E121" s="35">
        <v>414.75</v>
      </c>
      <c r="F121" s="51">
        <f t="shared" si="5"/>
        <v>8875.57</v>
      </c>
      <c r="G121" s="52"/>
    </row>
    <row r="122" spans="1:7" ht="36" customHeight="1" x14ac:dyDescent="0.25">
      <c r="A122" s="23">
        <v>80</v>
      </c>
      <c r="B122" s="41" t="s">
        <v>106</v>
      </c>
      <c r="C122" s="38" t="s">
        <v>156</v>
      </c>
      <c r="D122" s="47">
        <v>7016.1290322580644</v>
      </c>
      <c r="E122" s="35">
        <f t="shared" si="4"/>
        <v>350.80645161290323</v>
      </c>
      <c r="F122" s="51">
        <f t="shared" si="5"/>
        <v>6665.322580645161</v>
      </c>
      <c r="G122" s="52"/>
    </row>
    <row r="123" spans="1:7" ht="36" customHeight="1" x14ac:dyDescent="0.25">
      <c r="A123" s="23">
        <v>81</v>
      </c>
      <c r="B123" s="39" t="s">
        <v>154</v>
      </c>
      <c r="C123" s="38" t="s">
        <v>156</v>
      </c>
      <c r="D123" s="47">
        <v>16370.967741935483</v>
      </c>
      <c r="E123" s="35">
        <v>730.85</v>
      </c>
      <c r="F123" s="51">
        <f t="shared" si="5"/>
        <v>15640.117741935483</v>
      </c>
      <c r="G123" s="52"/>
    </row>
    <row r="124" spans="1:7" ht="36" customHeight="1" x14ac:dyDescent="0.25">
      <c r="A124" s="22">
        <v>82</v>
      </c>
      <c r="B124" s="39" t="s">
        <v>68</v>
      </c>
      <c r="C124" s="38" t="s">
        <v>129</v>
      </c>
      <c r="D124" s="47">
        <v>9354.8387096774186</v>
      </c>
      <c r="E124" s="35">
        <f t="shared" si="4"/>
        <v>467.74193548387098</v>
      </c>
      <c r="F124" s="51">
        <f t="shared" si="5"/>
        <v>8887.0967741935474</v>
      </c>
      <c r="G124" s="52"/>
    </row>
    <row r="125" spans="1:7" ht="36" customHeight="1" x14ac:dyDescent="0.25">
      <c r="A125" s="23">
        <v>83</v>
      </c>
      <c r="B125" s="39" t="s">
        <v>58</v>
      </c>
      <c r="C125" s="38" t="s">
        <v>156</v>
      </c>
      <c r="D125" s="47">
        <v>9354.8387096774186</v>
      </c>
      <c r="E125" s="35">
        <f t="shared" si="4"/>
        <v>467.74193548387098</v>
      </c>
      <c r="F125" s="51">
        <f t="shared" si="5"/>
        <v>8887.0967741935474</v>
      </c>
      <c r="G125" s="52"/>
    </row>
    <row r="126" spans="1:7" ht="36" customHeight="1" x14ac:dyDescent="0.25">
      <c r="A126" s="23">
        <v>84</v>
      </c>
      <c r="B126" s="39" t="s">
        <v>48</v>
      </c>
      <c r="C126" s="38" t="s">
        <v>129</v>
      </c>
      <c r="D126" s="47">
        <v>6080.6451612903229</v>
      </c>
      <c r="E126" s="35">
        <f t="shared" si="4"/>
        <v>304.03225806451616</v>
      </c>
      <c r="F126" s="51">
        <f t="shared" si="5"/>
        <v>5776.6129032258068</v>
      </c>
      <c r="G126" s="52"/>
    </row>
    <row r="127" spans="1:7" ht="36" customHeight="1" x14ac:dyDescent="0.25">
      <c r="A127" s="22">
        <v>85</v>
      </c>
      <c r="B127" s="39" t="s">
        <v>14</v>
      </c>
      <c r="C127" s="38" t="s">
        <v>129</v>
      </c>
      <c r="D127" s="47">
        <v>6080.6451612903229</v>
      </c>
      <c r="E127" s="35">
        <f t="shared" si="4"/>
        <v>304.03225806451616</v>
      </c>
      <c r="F127" s="51">
        <f t="shared" si="5"/>
        <v>5776.6129032258068</v>
      </c>
      <c r="G127" s="52"/>
    </row>
    <row r="128" spans="1:7" ht="36" customHeight="1" x14ac:dyDescent="0.25">
      <c r="A128" s="23">
        <v>86</v>
      </c>
      <c r="B128" s="39" t="s">
        <v>26</v>
      </c>
      <c r="C128" s="38" t="s">
        <v>129</v>
      </c>
      <c r="D128" s="47">
        <v>7016.1290322580644</v>
      </c>
      <c r="E128" s="35">
        <f t="shared" si="4"/>
        <v>350.80645161290323</v>
      </c>
      <c r="F128" s="51">
        <f t="shared" si="5"/>
        <v>6665.322580645161</v>
      </c>
      <c r="G128" s="52"/>
    </row>
    <row r="129" spans="1:7" ht="36" customHeight="1" x14ac:dyDescent="0.25">
      <c r="A129" s="23">
        <v>87</v>
      </c>
      <c r="B129" s="39" t="s">
        <v>117</v>
      </c>
      <c r="C129" s="38" t="s">
        <v>129</v>
      </c>
      <c r="D129" s="47">
        <v>9354.8387096774186</v>
      </c>
      <c r="E129" s="35">
        <f t="shared" si="4"/>
        <v>467.74193548387098</v>
      </c>
      <c r="F129" s="51">
        <f t="shared" si="5"/>
        <v>8887.0967741935474</v>
      </c>
      <c r="G129" s="52"/>
    </row>
    <row r="130" spans="1:7" ht="36" customHeight="1" x14ac:dyDescent="0.25">
      <c r="A130" s="22">
        <v>88</v>
      </c>
      <c r="B130" s="39" t="s">
        <v>109</v>
      </c>
      <c r="C130" s="38" t="s">
        <v>156</v>
      </c>
      <c r="D130" s="47">
        <v>8419.354838709678</v>
      </c>
      <c r="E130" s="35">
        <f t="shared" si="4"/>
        <v>420.9677419354839</v>
      </c>
      <c r="F130" s="51">
        <f t="shared" si="5"/>
        <v>7998.3870967741941</v>
      </c>
      <c r="G130" s="52"/>
    </row>
    <row r="131" spans="1:7" ht="36" customHeight="1" x14ac:dyDescent="0.25">
      <c r="A131" s="23">
        <v>89</v>
      </c>
      <c r="B131" s="41" t="s">
        <v>155</v>
      </c>
      <c r="C131" s="38" t="s">
        <v>129</v>
      </c>
      <c r="D131" s="47">
        <v>7483.8709677419356</v>
      </c>
      <c r="E131" s="35">
        <f t="shared" si="4"/>
        <v>374.19354838709683</v>
      </c>
      <c r="F131" s="51">
        <f t="shared" si="5"/>
        <v>7109.677419354839</v>
      </c>
      <c r="G131" s="52"/>
    </row>
    <row r="132" spans="1:7" ht="36" customHeight="1" x14ac:dyDescent="0.25">
      <c r="A132" s="23">
        <v>90</v>
      </c>
      <c r="B132" s="39" t="s">
        <v>15</v>
      </c>
      <c r="C132" s="38" t="s">
        <v>129</v>
      </c>
      <c r="D132" s="47">
        <v>4677.4193548387093</v>
      </c>
      <c r="E132" s="35">
        <f t="shared" si="4"/>
        <v>233.87096774193549</v>
      </c>
      <c r="F132" s="51">
        <f t="shared" si="5"/>
        <v>4443.5483870967737</v>
      </c>
      <c r="G132" s="52"/>
    </row>
    <row r="133" spans="1:7" ht="36" customHeight="1" x14ac:dyDescent="0.25">
      <c r="A133" s="22">
        <v>91</v>
      </c>
      <c r="B133" s="39" t="s">
        <v>31</v>
      </c>
      <c r="C133" s="38" t="s">
        <v>129</v>
      </c>
      <c r="D133" s="47">
        <v>9354.8387096774186</v>
      </c>
      <c r="E133" s="35">
        <f t="shared" si="4"/>
        <v>467.74193548387098</v>
      </c>
      <c r="F133" s="51">
        <f t="shared" si="5"/>
        <v>8887.0967741935474</v>
      </c>
      <c r="G133" s="52"/>
    </row>
    <row r="134" spans="1:7" ht="36" customHeight="1" x14ac:dyDescent="0.25">
      <c r="A134" s="23">
        <v>92</v>
      </c>
      <c r="B134" s="40" t="s">
        <v>113</v>
      </c>
      <c r="C134" s="38" t="s">
        <v>156</v>
      </c>
      <c r="D134" s="47">
        <v>13096.774193548388</v>
      </c>
      <c r="E134" s="35">
        <f t="shared" si="4"/>
        <v>654.8387096774195</v>
      </c>
      <c r="F134" s="51">
        <f t="shared" si="5"/>
        <v>12441.93548387097</v>
      </c>
      <c r="G134" s="52"/>
    </row>
    <row r="135" spans="1:7" ht="36" customHeight="1" x14ac:dyDescent="0.25">
      <c r="A135" s="23">
        <v>93</v>
      </c>
      <c r="B135" s="40" t="s">
        <v>127</v>
      </c>
      <c r="C135" s="38" t="s">
        <v>156</v>
      </c>
      <c r="D135" s="47">
        <v>11225.806451612903</v>
      </c>
      <c r="E135" s="35">
        <f t="shared" si="4"/>
        <v>561.29032258064524</v>
      </c>
      <c r="F135" s="51">
        <f t="shared" si="5"/>
        <v>10664.516129032258</v>
      </c>
      <c r="G135" s="52"/>
    </row>
    <row r="136" spans="1:7" ht="36" customHeight="1" x14ac:dyDescent="0.25">
      <c r="A136" s="22">
        <v>94</v>
      </c>
      <c r="B136" s="40" t="s">
        <v>128</v>
      </c>
      <c r="C136" s="38" t="s">
        <v>156</v>
      </c>
      <c r="D136" s="47">
        <v>13096.774193548388</v>
      </c>
      <c r="E136" s="35">
        <f t="shared" si="4"/>
        <v>654.8387096774195</v>
      </c>
      <c r="F136" s="51">
        <f t="shared" si="5"/>
        <v>12441.93548387097</v>
      </c>
      <c r="G136" s="52"/>
    </row>
    <row r="137" spans="1:7" ht="36" customHeight="1" x14ac:dyDescent="0.25">
      <c r="A137" s="23">
        <v>95</v>
      </c>
      <c r="B137" s="40" t="s">
        <v>123</v>
      </c>
      <c r="C137" s="38" t="s">
        <v>129</v>
      </c>
      <c r="D137" s="47">
        <v>7483.8709677419356</v>
      </c>
      <c r="E137" s="35">
        <f>E141</f>
        <v>374.19354838709683</v>
      </c>
      <c r="F137" s="51">
        <f t="shared" si="5"/>
        <v>7109.677419354839</v>
      </c>
      <c r="G137" s="52"/>
    </row>
    <row r="138" spans="1:7" ht="36" customHeight="1" x14ac:dyDescent="0.25">
      <c r="A138" s="23">
        <v>96</v>
      </c>
      <c r="B138" s="40" t="s">
        <v>124</v>
      </c>
      <c r="C138" s="38" t="s">
        <v>156</v>
      </c>
      <c r="D138" s="47">
        <v>11225.806451612903</v>
      </c>
      <c r="E138" s="35">
        <v>501.15</v>
      </c>
      <c r="F138" s="51">
        <f t="shared" si="5"/>
        <v>10724.656451612904</v>
      </c>
      <c r="G138" s="52"/>
    </row>
    <row r="139" spans="1:7" ht="36" customHeight="1" x14ac:dyDescent="0.25">
      <c r="A139" s="22">
        <v>97</v>
      </c>
      <c r="B139" s="40" t="s">
        <v>130</v>
      </c>
      <c r="C139" s="38" t="s">
        <v>156</v>
      </c>
      <c r="D139" s="47">
        <v>13096.774193548388</v>
      </c>
      <c r="E139" s="35">
        <f t="shared" si="4"/>
        <v>654.8387096774195</v>
      </c>
      <c r="F139" s="51">
        <f t="shared" si="5"/>
        <v>12441.93548387097</v>
      </c>
      <c r="G139" s="52"/>
    </row>
    <row r="140" spans="1:7" ht="36" customHeight="1" x14ac:dyDescent="0.25">
      <c r="A140" s="23">
        <v>98</v>
      </c>
      <c r="B140" s="40" t="s">
        <v>125</v>
      </c>
      <c r="C140" s="38" t="s">
        <v>156</v>
      </c>
      <c r="D140" s="47">
        <v>13096.774193548388</v>
      </c>
      <c r="E140" s="35">
        <f t="shared" si="4"/>
        <v>654.8387096774195</v>
      </c>
      <c r="F140" s="51">
        <f t="shared" si="5"/>
        <v>12441.93548387097</v>
      </c>
      <c r="G140" s="52"/>
    </row>
    <row r="141" spans="1:7" ht="36" customHeight="1" x14ac:dyDescent="0.25">
      <c r="A141" s="23">
        <v>99</v>
      </c>
      <c r="B141" s="40" t="s">
        <v>126</v>
      </c>
      <c r="C141" s="38" t="s">
        <v>129</v>
      </c>
      <c r="D141" s="47">
        <v>7483.8709677419356</v>
      </c>
      <c r="E141" s="37">
        <f>D141*0.05</f>
        <v>374.19354838709683</v>
      </c>
      <c r="F141" s="51">
        <f t="shared" si="5"/>
        <v>7109.677419354839</v>
      </c>
      <c r="G141" s="52"/>
    </row>
    <row r="142" spans="1:7" ht="36" customHeight="1" x14ac:dyDescent="0.25">
      <c r="A142" s="23">
        <v>100</v>
      </c>
      <c r="B142" s="41" t="s">
        <v>110</v>
      </c>
      <c r="C142" s="38" t="s">
        <v>156</v>
      </c>
      <c r="D142" s="48">
        <v>11225.806451612903</v>
      </c>
      <c r="E142" s="36">
        <f>D142*0.05</f>
        <v>561.29032258064524</v>
      </c>
      <c r="F142" s="51">
        <f t="shared" ref="F142" si="6">D142-E142</f>
        <v>10664.516129032258</v>
      </c>
      <c r="G142" s="52"/>
    </row>
    <row r="144" spans="1:7" x14ac:dyDescent="0.25">
      <c r="D144" s="49"/>
      <c r="E144" s="50"/>
      <c r="F144" s="50"/>
      <c r="G144" s="49"/>
    </row>
    <row r="146" spans="5:5" x14ac:dyDescent="0.25">
      <c r="E146" s="50"/>
    </row>
    <row r="147" spans="5:5" x14ac:dyDescent="0.25">
      <c r="E147" s="50"/>
    </row>
  </sheetData>
  <mergeCells count="132">
    <mergeCell ref="F142:G142"/>
    <mergeCell ref="A1:H1"/>
    <mergeCell ref="A2:H2"/>
    <mergeCell ref="A3:H3"/>
    <mergeCell ref="A4:H4"/>
    <mergeCell ref="A5:H5"/>
    <mergeCell ref="A41:A42"/>
    <mergeCell ref="B41:B42"/>
    <mergeCell ref="C9:F9"/>
    <mergeCell ref="C19:F19"/>
    <mergeCell ref="A6:H6"/>
    <mergeCell ref="C22:D22"/>
    <mergeCell ref="C23:D23"/>
    <mergeCell ref="C24:D24"/>
    <mergeCell ref="C25:D25"/>
    <mergeCell ref="C26:D26"/>
    <mergeCell ref="C37:D37"/>
    <mergeCell ref="C21:D21"/>
    <mergeCell ref="C39:F39"/>
    <mergeCell ref="E41:E42"/>
    <mergeCell ref="D41:D42"/>
    <mergeCell ref="C32:D32"/>
    <mergeCell ref="C33:D33"/>
    <mergeCell ref="C34:D34"/>
    <mergeCell ref="C35:D35"/>
    <mergeCell ref="C36:D36"/>
    <mergeCell ref="C27:D27"/>
    <mergeCell ref="C28:D28"/>
    <mergeCell ref="C29:D29"/>
    <mergeCell ref="C30:D30"/>
    <mergeCell ref="C31:D31"/>
    <mergeCell ref="C41:C42"/>
    <mergeCell ref="F47:G47"/>
    <mergeCell ref="F48:G48"/>
    <mergeCell ref="F49:G49"/>
    <mergeCell ref="F50:G50"/>
    <mergeCell ref="F51:G51"/>
    <mergeCell ref="F41:G42"/>
    <mergeCell ref="F43:G43"/>
    <mergeCell ref="F44:G44"/>
    <mergeCell ref="F45:G45"/>
    <mergeCell ref="F46:G46"/>
    <mergeCell ref="F57:G57"/>
    <mergeCell ref="F58:G58"/>
    <mergeCell ref="F59:G59"/>
    <mergeCell ref="F60:G60"/>
    <mergeCell ref="F61:G61"/>
    <mergeCell ref="F52:G52"/>
    <mergeCell ref="F53:G53"/>
    <mergeCell ref="F54:G54"/>
    <mergeCell ref="F55:G55"/>
    <mergeCell ref="F56:G56"/>
    <mergeCell ref="F67:G67"/>
    <mergeCell ref="F68:G68"/>
    <mergeCell ref="F69:G69"/>
    <mergeCell ref="F70:G70"/>
    <mergeCell ref="F71:G71"/>
    <mergeCell ref="F62:G62"/>
    <mergeCell ref="F63:G63"/>
    <mergeCell ref="F64:G64"/>
    <mergeCell ref="F65:G65"/>
    <mergeCell ref="F66:G66"/>
    <mergeCell ref="F77:G77"/>
    <mergeCell ref="F78:G78"/>
    <mergeCell ref="F79:G79"/>
    <mergeCell ref="F80:G80"/>
    <mergeCell ref="F81:G81"/>
    <mergeCell ref="F72:G72"/>
    <mergeCell ref="F73:G73"/>
    <mergeCell ref="F74:G74"/>
    <mergeCell ref="F75:G75"/>
    <mergeCell ref="F76:G76"/>
    <mergeCell ref="F87:G87"/>
    <mergeCell ref="F88:G88"/>
    <mergeCell ref="F89:G89"/>
    <mergeCell ref="F90:G90"/>
    <mergeCell ref="F91:G91"/>
    <mergeCell ref="F82:G82"/>
    <mergeCell ref="F83:G83"/>
    <mergeCell ref="F84:G84"/>
    <mergeCell ref="F85:G85"/>
    <mergeCell ref="F86:G86"/>
    <mergeCell ref="F97:G97"/>
    <mergeCell ref="F98:G98"/>
    <mergeCell ref="F99:G99"/>
    <mergeCell ref="F100:G100"/>
    <mergeCell ref="F101:G101"/>
    <mergeCell ref="F92:G92"/>
    <mergeCell ref="F93:G93"/>
    <mergeCell ref="F94:G94"/>
    <mergeCell ref="F95:G95"/>
    <mergeCell ref="F96:G96"/>
    <mergeCell ref="F107:G107"/>
    <mergeCell ref="F108:G108"/>
    <mergeCell ref="F109:G109"/>
    <mergeCell ref="F110:G110"/>
    <mergeCell ref="F111:G111"/>
    <mergeCell ref="F102:G102"/>
    <mergeCell ref="F103:G103"/>
    <mergeCell ref="F104:G104"/>
    <mergeCell ref="F105:G105"/>
    <mergeCell ref="F106:G106"/>
    <mergeCell ref="F117:G117"/>
    <mergeCell ref="F118:G118"/>
    <mergeCell ref="F119:G119"/>
    <mergeCell ref="F120:G120"/>
    <mergeCell ref="F121:G121"/>
    <mergeCell ref="F112:G112"/>
    <mergeCell ref="F113:G113"/>
    <mergeCell ref="F114:G114"/>
    <mergeCell ref="F115:G115"/>
    <mergeCell ref="F116:G116"/>
    <mergeCell ref="F127:G127"/>
    <mergeCell ref="F128:G128"/>
    <mergeCell ref="F129:G129"/>
    <mergeCell ref="F130:G130"/>
    <mergeCell ref="F131:G131"/>
    <mergeCell ref="F122:G122"/>
    <mergeCell ref="F123:G123"/>
    <mergeCell ref="F124:G124"/>
    <mergeCell ref="F125:G125"/>
    <mergeCell ref="F126:G126"/>
    <mergeCell ref="F137:G137"/>
    <mergeCell ref="F138:G138"/>
    <mergeCell ref="F139:G139"/>
    <mergeCell ref="F140:G140"/>
    <mergeCell ref="F141:G141"/>
    <mergeCell ref="F132:G132"/>
    <mergeCell ref="F133:G133"/>
    <mergeCell ref="F134:G134"/>
    <mergeCell ref="F135:G135"/>
    <mergeCell ref="F136:G136"/>
  </mergeCells>
  <printOptions horizontalCentered="1" verticalCentered="1"/>
  <pageMargins left="0" right="0" top="0.74803149606299213" bottom="0.74803149606299213" header="0" footer="0"/>
  <pageSetup paperSize="14" scale="5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2022-10-05T18:50:04Z</cp:lastPrinted>
  <dcterms:created xsi:type="dcterms:W3CDTF">2019-08-06T20:59:18Z</dcterms:created>
  <dcterms:modified xsi:type="dcterms:W3CDTF">2023-02-02T17:26:19Z</dcterms:modified>
</cp:coreProperties>
</file>