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9"/>
  <workbookPr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3-MARZO\ARTICULO 10 NUMERALES 1-3-4-6-28-29\"/>
    </mc:Choice>
  </mc:AlternateContent>
  <xr:revisionPtr revIDLastSave="0" documentId="13_ncr:1_{554317AD-9DF5-49D3-A388-0526DB2C6096}" xr6:coauthVersionLast="36" xr6:coauthVersionMax="36" xr10:uidLastSave="{00000000-0000-0000-0000-000000000000}"/>
  <bookViews>
    <workbookView showSheetTabs="0" xWindow="0" yWindow="0" windowWidth="24000" windowHeight="952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Hoja1!$A$1:$H$147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37" i="1" l="1"/>
  <c r="F143" i="1"/>
  <c r="F144" i="1"/>
  <c r="F145" i="1"/>
  <c r="F146" i="1"/>
  <c r="E147" i="1"/>
  <c r="F147" i="1" s="1"/>
  <c r="E142" i="1"/>
  <c r="F142" i="1" s="1"/>
  <c r="E143" i="1"/>
  <c r="E145" i="1"/>
  <c r="F41" i="1"/>
  <c r="E41" i="1"/>
  <c r="D41" i="1"/>
  <c r="G41" i="1" s="1"/>
  <c r="H30" i="1"/>
  <c r="H38" i="1"/>
  <c r="F52" i="1" l="1"/>
  <c r="F53" i="1"/>
  <c r="F57" i="1"/>
  <c r="F65" i="1"/>
  <c r="F68" i="1"/>
  <c r="F69" i="1"/>
  <c r="F99" i="1"/>
  <c r="F114" i="1"/>
  <c r="F115" i="1"/>
  <c r="F116" i="1"/>
  <c r="F124" i="1"/>
  <c r="E141" i="1" l="1"/>
  <c r="F141" i="1" s="1"/>
  <c r="E140" i="1"/>
  <c r="F137" i="1" l="1"/>
  <c r="F140" i="1"/>
  <c r="E50" i="1"/>
  <c r="F50" i="1" s="1"/>
  <c r="E51" i="1"/>
  <c r="F51" i="1" s="1"/>
  <c r="E54" i="1"/>
  <c r="F54" i="1" s="1"/>
  <c r="E55" i="1"/>
  <c r="F55" i="1" s="1"/>
  <c r="E56" i="1"/>
  <c r="F56" i="1" s="1"/>
  <c r="E58" i="1"/>
  <c r="F58" i="1" s="1"/>
  <c r="E59" i="1"/>
  <c r="F59" i="1" s="1"/>
  <c r="E60" i="1"/>
  <c r="F60" i="1" s="1"/>
  <c r="E61" i="1"/>
  <c r="F61" i="1" s="1"/>
  <c r="E62" i="1"/>
  <c r="F62" i="1" s="1"/>
  <c r="E63" i="1"/>
  <c r="F63" i="1" s="1"/>
  <c r="E64" i="1"/>
  <c r="F64" i="1" s="1"/>
  <c r="E66" i="1"/>
  <c r="F66" i="1" s="1"/>
  <c r="E67" i="1"/>
  <c r="F67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F90" i="1" s="1"/>
  <c r="E91" i="1"/>
  <c r="F91" i="1" s="1"/>
  <c r="E92" i="1"/>
  <c r="F92" i="1" s="1"/>
  <c r="E93" i="1"/>
  <c r="F93" i="1" s="1"/>
  <c r="E94" i="1"/>
  <c r="F94" i="1" s="1"/>
  <c r="E95" i="1"/>
  <c r="F95" i="1" s="1"/>
  <c r="E96" i="1"/>
  <c r="F96" i="1" s="1"/>
  <c r="E97" i="1"/>
  <c r="F97" i="1" s="1"/>
  <c r="E98" i="1"/>
  <c r="F98" i="1" s="1"/>
  <c r="E100" i="1"/>
  <c r="F100" i="1" s="1"/>
  <c r="E101" i="1"/>
  <c r="F101" i="1" s="1"/>
  <c r="E102" i="1"/>
  <c r="F102" i="1" s="1"/>
  <c r="E103" i="1"/>
  <c r="F103" i="1" s="1"/>
  <c r="E104" i="1"/>
  <c r="F104" i="1" s="1"/>
  <c r="E105" i="1"/>
  <c r="F105" i="1" s="1"/>
  <c r="E106" i="1"/>
  <c r="F106" i="1" s="1"/>
  <c r="E107" i="1"/>
  <c r="F107" i="1" s="1"/>
  <c r="E108" i="1"/>
  <c r="F108" i="1" s="1"/>
  <c r="E109" i="1"/>
  <c r="F109" i="1" s="1"/>
  <c r="E110" i="1"/>
  <c r="F110" i="1" s="1"/>
  <c r="E111" i="1"/>
  <c r="F111" i="1" s="1"/>
  <c r="E112" i="1"/>
  <c r="F112" i="1" s="1"/>
  <c r="E113" i="1"/>
  <c r="F113" i="1" s="1"/>
  <c r="E117" i="1"/>
  <c r="F117" i="1" s="1"/>
  <c r="E118" i="1"/>
  <c r="F118" i="1" s="1"/>
  <c r="E119" i="1"/>
  <c r="F119" i="1" s="1"/>
  <c r="E120" i="1"/>
  <c r="F120" i="1" s="1"/>
  <c r="E121" i="1"/>
  <c r="F121" i="1" s="1"/>
  <c r="E122" i="1"/>
  <c r="F122" i="1" s="1"/>
  <c r="E123" i="1"/>
  <c r="F123" i="1" s="1"/>
  <c r="E125" i="1"/>
  <c r="F125" i="1" s="1"/>
  <c r="E126" i="1"/>
  <c r="F126" i="1" s="1"/>
  <c r="E127" i="1"/>
  <c r="F127" i="1" s="1"/>
  <c r="E128" i="1"/>
  <c r="F128" i="1" s="1"/>
  <c r="E129" i="1"/>
  <c r="F129" i="1" s="1"/>
  <c r="E130" i="1"/>
  <c r="F130" i="1" s="1"/>
  <c r="E131" i="1"/>
  <c r="F131" i="1" s="1"/>
  <c r="E132" i="1"/>
  <c r="F132" i="1" s="1"/>
  <c r="E133" i="1"/>
  <c r="F133" i="1" s="1"/>
  <c r="E134" i="1"/>
  <c r="F134" i="1" s="1"/>
  <c r="E135" i="1"/>
  <c r="F135" i="1" s="1"/>
  <c r="E136" i="1"/>
  <c r="F136" i="1" s="1"/>
  <c r="E138" i="1"/>
  <c r="F138" i="1" s="1"/>
  <c r="E139" i="1"/>
  <c r="F139" i="1" s="1"/>
  <c r="E48" i="1"/>
  <c r="F48" i="1" s="1"/>
  <c r="E49" i="1"/>
  <c r="F49" i="1" s="1"/>
  <c r="E47" i="1"/>
  <c r="F47" i="1" s="1"/>
  <c r="H17" i="1" l="1"/>
  <c r="H16" i="1"/>
  <c r="H15" i="1"/>
  <c r="H14" i="1"/>
  <c r="H13" i="1"/>
  <c r="H12" i="1"/>
  <c r="H37" i="1" l="1"/>
  <c r="H36" i="1"/>
  <c r="H35" i="1"/>
  <c r="H34" i="1"/>
  <c r="H33" i="1"/>
  <c r="H32" i="1"/>
  <c r="H31" i="1"/>
  <c r="H29" i="1"/>
  <c r="H28" i="1"/>
  <c r="H27" i="1"/>
  <c r="H26" i="1"/>
  <c r="H25" i="1"/>
  <c r="H24" i="1"/>
  <c r="H23" i="1"/>
</calcChain>
</file>

<file path=xl/sharedStrings.xml><?xml version="1.0" encoding="utf-8"?>
<sst xmlns="http://schemas.openxmlformats.org/spreadsheetml/2006/main" count="296" uniqueCount="164">
  <si>
    <t>TOTAL INGRESOS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</si>
  <si>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</si>
  <si>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</si>
  <si>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</si>
  <si>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</si>
  <si>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</si>
  <si>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DIRECTOR EJECUTIVO III</t>
  </si>
  <si>
    <t>MARLEN MARELISA DE LA ROSA DÓNIS</t>
  </si>
  <si>
    <t>WALTER GARCÍA MÉNDEZ</t>
  </si>
  <si>
    <t>CARLOS HUMBERTO GUERRA MARROQUÍN</t>
  </si>
  <si>
    <t>JORGE ERNESTO RAMOS PÉREZ</t>
  </si>
  <si>
    <t>JOSÉ ANDRES CORADO ARMAS</t>
  </si>
  <si>
    <t>JUAN CARLOS PACHECO HERRERA</t>
  </si>
  <si>
    <t>KEVIN ALBERTO LÓPEZ VÁSQUEZ</t>
  </si>
  <si>
    <t>MARIO ESAÚ RIVERA PALACIOS</t>
  </si>
  <si>
    <t>MARCO VINICIO VALLEJO CASTAÑEDA</t>
  </si>
  <si>
    <t>FREDY ARMANDO OSOY HERNÁNDEZ</t>
  </si>
  <si>
    <t>HEBERTH GIOVANNI RODRÍGUEZ ORTIZ</t>
  </si>
  <si>
    <t>VILMA LILIANA CABRERA GÓMEZ</t>
  </si>
  <si>
    <t>VILMA ALVAREZ OSEIDA DE TARACENA</t>
  </si>
  <si>
    <t>MARTA PEDRO DIEGO</t>
  </si>
  <si>
    <t>ROBERTO ZEPEDA CORADO</t>
  </si>
  <si>
    <t>RODRIGO FERNANDO CHOC MAQUIN</t>
  </si>
  <si>
    <t>BRENDA MARÍA BÚCARO MORALES</t>
  </si>
  <si>
    <t>ENMA SULINA SOSA RECINOS</t>
  </si>
  <si>
    <t>MILDRED LISBETH PICHIYÁ VELÁSQUEZ</t>
  </si>
  <si>
    <t xml:space="preserve">DEPARTAMENTO DE RECURSOS HUMANOS </t>
  </si>
  <si>
    <t>ELBINA MELANIE TIU LÓPEZ</t>
  </si>
  <si>
    <t>CARLOS RIGOBERTO GARCÍA GARCÍA</t>
  </si>
  <si>
    <t>SUBDIRECTOR EJECUTIVO IV</t>
  </si>
  <si>
    <t>ANA MARÍA CORONADO CASTILLO</t>
  </si>
  <si>
    <t>RICARDO FIGUEROA SÁNCHEZ</t>
  </si>
  <si>
    <t>LILIAN ANGELICA GODOY TRUJILLO</t>
  </si>
  <si>
    <t>JORLENY ABIGAIL CASTILLO QUINTANA</t>
  </si>
  <si>
    <t>ELIZABETH LEMUS ORELLANA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</si>
  <si>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</si>
  <si>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</si>
  <si>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</si>
  <si>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</si>
  <si>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FRED MAZARIEGOS FLORES</t>
  </si>
  <si>
    <t>KATHERIN MARIELOS ALVAREZ AGUILAR</t>
  </si>
  <si>
    <t>BYRON ADONIAS CAMEL YOC</t>
  </si>
  <si>
    <t>CARLOS ALBERTO ABÁ ABAD</t>
  </si>
  <si>
    <t>MARÍA ANDREA MIRANDA MONTERROSO</t>
  </si>
  <si>
    <t>TEOFILO ELIZANDRO MARROQUÍN AGUILAR</t>
  </si>
  <si>
    <t>LUIS ARTURO POZUELOS JUÁREZ</t>
  </si>
  <si>
    <t>LILIAN LISETH MAJTZUL RAMIREZ DE MARTÍNEZ</t>
  </si>
  <si>
    <t>ÁNGEL ESTUARDO MARÍN MIXTIA</t>
  </si>
  <si>
    <t>HILDA ARGENTINA FLORES MALDONADO DE RAYMUNDO</t>
  </si>
  <si>
    <t>LAURA IXCACOJ BATZIN</t>
  </si>
  <si>
    <t>MARIAELVIRA LINARES SANDOVAL</t>
  </si>
  <si>
    <t>ANGELINNE MERCEDES PÉREZ LEMUS</t>
  </si>
  <si>
    <t>FERNANDO JOSE GONZALEZ CHÍN</t>
  </si>
  <si>
    <t>OSCAR ANTONIO CRUZ FLORES</t>
  </si>
  <si>
    <t>DINA CELESTE LUX JUÁREZ</t>
  </si>
  <si>
    <t>ENRIQUE SALVADOR SOLIS REYNOSO</t>
  </si>
  <si>
    <t>WILMER FRANCISCO FALLAS RAMOS</t>
  </si>
  <si>
    <t>ELVIS ARNOLDO FUENTES SALVADOR</t>
  </si>
  <si>
    <t>JOSSELYN ALEJANDRA GARRIDO RAYMUNDO</t>
  </si>
  <si>
    <t>LUISA MARÍA MENDOZA RUANO</t>
  </si>
  <si>
    <t>RONALD ESTUARDO ASIG PACAY</t>
  </si>
  <si>
    <t>MARÍA JULIA LÓPEZ CRUZ</t>
  </si>
  <si>
    <t>FRANCISCO SUBUYUJ RAC</t>
  </si>
  <si>
    <t>CONTADOR GENERAL</t>
  </si>
  <si>
    <t>ENCARGADO DE INVENTARIOS</t>
  </si>
  <si>
    <t>LEONEL SEBASTIAN CASASOLA ECHEVERRÍA</t>
  </si>
  <si>
    <t>LUIS FERNANDO GARCÍA ANTUCHE</t>
  </si>
  <si>
    <t>ANDREHA-JOSSÉ MÉRIDA RODRÍGUEZ</t>
  </si>
  <si>
    <t>LINDA HOSANA NICOLLE CARDONA MORALES</t>
  </si>
  <si>
    <t>MINDY CELINDA MANSILLA PÉREZ</t>
  </si>
  <si>
    <t>PEDRO RAFAEL MENDOZA SANTOS</t>
  </si>
  <si>
    <t>BRIAN ORLANDO ESTRADA SOLIS</t>
  </si>
  <si>
    <t>HANSER ABIGAIL  DE LEÓN MÉNDEZ</t>
  </si>
  <si>
    <t>JUAN CARLOS CONDE VEGA</t>
  </si>
  <si>
    <t>No.</t>
  </si>
  <si>
    <t>NOMBRE COMPLETO</t>
  </si>
  <si>
    <t>TIPO DE SERVICIO</t>
  </si>
  <si>
    <t>JAVIER ALEJANDRO SAMAYOA JIMENEZ</t>
  </si>
  <si>
    <t>CRISTY EMIRETH GÓMEZ BAC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</si>
  <si>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</si>
  <si>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</si>
  <si>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</si>
  <si>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</si>
  <si>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</si>
  <si>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</si>
  <si>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</si>
  <si>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MARIO GUSTAVO AGUILAR ALEMÁN</t>
  </si>
  <si>
    <t>LIGGIA MILITHZA MÉNDEZ RAMOS</t>
  </si>
  <si>
    <t>SUBDIRECTOR EJECUTIVO III</t>
  </si>
  <si>
    <t>GUSTAVO ADOLFO ORTIZ DE LEÓN</t>
  </si>
  <si>
    <t>BONO MONETARIO</t>
  </si>
  <si>
    <t>JEFE DEPARTAMENTO DE VISA</t>
  </si>
  <si>
    <t>NÓMINA RENGLÓN PRESUPUESTARIO 021</t>
  </si>
  <si>
    <t>NÓMINA RENGLÓN PRESUPUESTARIO 022</t>
  </si>
  <si>
    <t>NÓMINA RENGLÓN PRESUPUESTARIO 029</t>
  </si>
  <si>
    <t>JACKELINE DELFINA MORATAYA BONILLA</t>
  </si>
  <si>
    <t>LUIS CARLOS MAZÁ MORALES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</si>
  <si>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</si>
  <si>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</si>
  <si>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</si>
  <si>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</si>
  <si>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</si>
  <si>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</si>
  <si>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ANA LUCIA ACEVEDO RUANO</t>
  </si>
  <si>
    <t>ALMA ROSSANA CONTRERAS CULAJAY</t>
  </si>
  <si>
    <t>HONORARIOS</t>
  </si>
  <si>
    <t>LEIDY MARISA OLAYO MARTINEZ</t>
  </si>
  <si>
    <t>EGBERTO MARDOQUEO VALDEZ PINEDA</t>
  </si>
  <si>
    <t>PETER GIOVANNI SANTIAGO ZAPATA</t>
  </si>
  <si>
    <t>SERVICIOS PROFESIONALES</t>
  </si>
  <si>
    <t>LONDY JAZLIM ALVIZURIS SECAIDA</t>
  </si>
  <si>
    <t>WENDY GABRIELA ZACARIAS RIVAS</t>
  </si>
  <si>
    <t>PEDRO ENRIQUE VÁSQUEZ ESTRADA</t>
  </si>
  <si>
    <t>JORGE ALEJANDRO FERNANDEZ ALVARADO</t>
  </si>
  <si>
    <t>ARMANDO LUISIÑO SÁNCHEZ NORIEGA</t>
  </si>
  <si>
    <r>
      <t xml:space="preserve">JEFE:   </t>
    </r>
    <r>
      <rPr>
        <sz val="16"/>
        <color theme="1"/>
        <rFont val="Calibri Light"/>
        <family val="2"/>
        <scheme val="major"/>
      </rPr>
      <t>Licda.</t>
    </r>
    <r>
      <rPr>
        <b/>
        <sz val="16"/>
        <color theme="1"/>
        <rFont val="Calibri Light"/>
        <family val="2"/>
        <scheme val="major"/>
      </rPr>
      <t xml:space="preserve"> </t>
    </r>
    <r>
      <rPr>
        <sz val="16"/>
        <color theme="1"/>
        <rFont val="Calibri Light"/>
        <family val="2"/>
        <scheme val="major"/>
      </rPr>
      <t>Leticia Flores Roque</t>
    </r>
  </si>
  <si>
    <t>-</t>
  </si>
  <si>
    <r>
      <rPr>
        <b/>
        <u/>
        <sz val="16"/>
        <color theme="1"/>
        <rFont val="Calibri Light"/>
        <family val="2"/>
        <scheme val="major"/>
      </rPr>
      <t>RESPONSABLE DE LA ACTUALIZACION DE INFORMACIÓN</t>
    </r>
    <r>
      <rPr>
        <b/>
        <sz val="16"/>
        <color theme="1"/>
        <rFont val="Calibri Light"/>
        <family val="2"/>
        <scheme val="major"/>
      </rPr>
      <t xml:space="preserve">: </t>
    </r>
    <r>
      <rPr>
        <sz val="16"/>
        <color theme="1"/>
        <rFont val="Calibri Light"/>
        <family val="2"/>
        <scheme val="major"/>
      </rPr>
      <t>Mariaelvira Linares.</t>
    </r>
  </si>
  <si>
    <t>EDGAR ARMANDO AGUILAR MATEO</t>
  </si>
  <si>
    <t>DIANA CAROLINA SANDOVAL CADENAS</t>
  </si>
  <si>
    <t>ROSBELLY GONZÁLEZ HERNÁNDEZ</t>
  </si>
  <si>
    <t>CLAUDIA CAROLINA GONZÁLEZ CALDERÓN</t>
  </si>
  <si>
    <t>DIANA CRISTINA MOSCOSO SANABRIA</t>
  </si>
  <si>
    <t>MANUEL JOSÉ PAIZ MAGAÑA</t>
  </si>
  <si>
    <t xml:space="preserve">SERVICIOS TÉCNICOS </t>
  </si>
  <si>
    <t>ROMEO MORALES GARCÍA</t>
  </si>
  <si>
    <t>LLEFERSON JOSUE SANDOVAL ANAVISCA</t>
  </si>
  <si>
    <t>FRANCISCO EFRAÍN RUIZ ACEVEDO</t>
  </si>
  <si>
    <t>JOSE ARMANDO ALVARADO MIYARES</t>
  </si>
  <si>
    <t>JOSÉ EFRAÍN MATÍAS RAMÍREZ</t>
  </si>
  <si>
    <t>CESAR AUGUSTO PEREZ MEDINA</t>
  </si>
  <si>
    <t>WILLYNTON HUMBERTO CATÚ BARRIOS</t>
  </si>
  <si>
    <t xml:space="preserve">CHRISTIAN EMMANUEL RÍOS PÉREZ </t>
  </si>
  <si>
    <t xml:space="preserve">ARTURO MONROY JORDÁN </t>
  </si>
  <si>
    <t>ROLVI MANFREDO DÁVILA</t>
  </si>
  <si>
    <t>LILA ISABEL GOMEZ VASQUEZ</t>
  </si>
  <si>
    <t>LESBIA JUDITH MÉRIDA NAVICHOQUE</t>
  </si>
  <si>
    <t>ELENA INES GODOY PACAY</t>
  </si>
  <si>
    <t>BRYAN RENATO TAHUAL COJON</t>
  </si>
  <si>
    <t>ANGGELINE BRILLITE MONTENEGRO PÉREZ</t>
  </si>
  <si>
    <t>MELANIE SUZETT OSORIO NÚÑEZ</t>
  </si>
  <si>
    <t>ILEANA ANTONIA MEJÍA HERNANDEZ</t>
  </si>
  <si>
    <t xml:space="preserve">ALAN ROBERTO LÓPEZ BOLAÑOS </t>
  </si>
  <si>
    <t>DORA ISABEL AQUINO MARROQUIN</t>
  </si>
  <si>
    <t>RAFAEL BENJAMÍN CASTILLO GÓMEZ</t>
  </si>
  <si>
    <t>ERVIN ERNESTO GARCIA LOPEZ</t>
  </si>
  <si>
    <t>RICARDO FELIPE HERNANDEZ LÓPEZ</t>
  </si>
  <si>
    <t>JOSE DANIEL GONZALEZ GOMEZ</t>
  </si>
  <si>
    <t>YURI EDUARDO PINEDA CAMEY</t>
  </si>
  <si>
    <t xml:space="preserve">SERVICIOS PROFESIONALES </t>
  </si>
  <si>
    <t>ROSMERI ANAY DE LEON YOC</t>
  </si>
  <si>
    <t xml:space="preserve"> Fecha de emisión: 31/03/2023</t>
  </si>
  <si>
    <t>JOSE VICENTE PEREIRA RIVADENEIRA</t>
  </si>
  <si>
    <t>ELSA MARÍA PASCUAL PEDRO</t>
  </si>
  <si>
    <t>ENCARGADO DE ESTIMACIONES</t>
  </si>
  <si>
    <t>PERÍODO A PAGAR</t>
  </si>
  <si>
    <t>17a</t>
  </si>
  <si>
    <t>DEL 16 AL 28 DE FEBRERO 2023 (13 DÍAS)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</si>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</sst>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[$Q-100A]#,##0.00"/>
  </numFmts>
  <fonts count="4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color indexed="8"/>
      <name val="Calibri Light"/>
      <family val="2"/>
      <scheme val="major"/>
    </font>
    <font>
      <b/>
      <i/>
      <sz val="11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1"/>
      <color rgb="FF000000"/>
      <name val="Calibri Light"/>
      <family val="2"/>
      <scheme val="major"/>
    </font>
    <font>
      <b/>
      <sz val="16"/>
      <color theme="1"/>
      <name val="Calibri Light"/>
      <family val="2"/>
      <scheme val="major"/>
    </font>
    <font>
      <sz val="16"/>
      <color theme="1"/>
      <name val="Calibri Light"/>
      <family val="2"/>
      <scheme val="major"/>
    </font>
    <font>
      <b/>
      <u/>
      <sz val="16"/>
      <color theme="1"/>
      <name val="Calibri Light"/>
      <family val="2"/>
      <scheme val="major"/>
    </font>
    <font>
      <b/>
      <sz val="16"/>
      <color rgb="FF000000"/>
      <name val="Calibri Light"/>
      <family val="2"/>
      <scheme val="major"/>
    </font>
    <font>
      <b/>
      <sz val="20"/>
      <color theme="0"/>
      <name val="Calibri Light"/>
      <family val="2"/>
      <scheme val="major"/>
    </font>
    <font>
      <sz val="10"/>
      <color rgb="FF000000"/>
      <name val="Calibri Light"/>
      <family val="2"/>
    </font>
    <font>
      <sz val="10"/>
      <color indexed="8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sz val="10"/>
      <color theme="1"/>
      <name val="Calibri Light"/>
      <family val="2"/>
      <scheme val="major"/>
    </font>
    <font>
      <b/>
      <sz val="12"/>
      <name val="Verdana"/>
      <family val="2"/>
    </font>
    <font>
      <b/>
      <sz val="11"/>
      <name val="Verdana"/>
      <family val="2"/>
    </font>
    <font>
      <sz val="11"/>
      <color theme="1"/>
      <name val="Verdana"/>
      <family val="2"/>
    </font>
    <font>
      <b/>
      <sz val="10"/>
      <name val="Verdana"/>
      <family val="2"/>
    </font>
    <font>
      <b/>
      <sz val="8"/>
      <name val="Verdana"/>
      <family val="2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484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76">
    <xf numFmtId="0" fontId="0" fillId="0" borderId="0" xfId="0"/>
    <xf numFmtId="0" fontId="24" fillId="0" borderId="10" xfId="0" applyFont="1" applyBorder="1" applyAlignment="1">
      <alignment horizontal="center" vertical="center"/>
    </xf>
    <xf numFmtId="0" fontId="25" fillId="25" borderId="10" xfId="175" applyFont="1" applyFill="1" applyBorder="1" applyAlignment="1">
      <alignment horizontal="center" vertical="center" wrapText="1"/>
    </xf>
    <xf numFmtId="167" fontId="25" fillId="25" borderId="10" xfId="175" applyNumberFormat="1" applyFont="1" applyFill="1" applyBorder="1" applyAlignment="1">
      <alignment horizontal="center" vertical="center"/>
    </xf>
    <xf numFmtId="167" fontId="24" fillId="0" borderId="10" xfId="0" applyNumberFormat="1" applyFont="1" applyBorder="1" applyAlignment="1">
      <alignment horizontal="center" vertical="center"/>
    </xf>
    <xf numFmtId="167" fontId="24" fillId="0" borderId="10" xfId="0" applyNumberFormat="1" applyFont="1" applyFill="1" applyBorder="1" applyAlignment="1">
      <alignment horizontal="center" vertical="center"/>
    </xf>
    <xf numFmtId="167" fontId="25" fillId="0" borderId="10" xfId="175" applyNumberFormat="1" applyFont="1" applyFill="1" applyBorder="1" applyAlignment="1">
      <alignment horizontal="center" vertical="center"/>
    </xf>
    <xf numFmtId="0" fontId="27" fillId="0" borderId="0" xfId="175" applyFont="1" applyAlignment="1">
      <alignment horizontal="center"/>
    </xf>
    <xf numFmtId="0" fontId="25" fillId="0" borderId="11" xfId="175" applyFont="1" applyFill="1" applyBorder="1" applyAlignment="1">
      <alignment horizontal="center" vertical="center"/>
    </xf>
    <xf numFmtId="167" fontId="25" fillId="0" borderId="11" xfId="175" applyNumberFormat="1" applyFont="1" applyFill="1" applyBorder="1" applyAlignment="1">
      <alignment horizontal="center" vertical="center"/>
    </xf>
    <xf numFmtId="0" fontId="25" fillId="0" borderId="10" xfId="175" applyFont="1" applyFill="1" applyBorder="1" applyAlignment="1">
      <alignment horizontal="center" vertical="center"/>
    </xf>
    <xf numFmtId="167" fontId="24" fillId="0" borderId="0" xfId="0" applyNumberFormat="1" applyFont="1" applyFill="1" applyBorder="1" applyAlignment="1">
      <alignment horizontal="center" vertical="center"/>
    </xf>
    <xf numFmtId="0" fontId="21" fillId="0" borderId="0" xfId="0" applyFont="1" applyFill="1"/>
    <xf numFmtId="0" fontId="29" fillId="0" borderId="0" xfId="0" applyFont="1" applyFill="1" applyAlignment="1">
      <alignment horizontal="left"/>
    </xf>
    <xf numFmtId="0" fontId="21" fillId="0" borderId="0" xfId="0" applyFont="1" applyFill="1" applyAlignment="1">
      <alignment horizontal="left"/>
    </xf>
    <xf numFmtId="0" fontId="30" fillId="0" borderId="0" xfId="0" applyFont="1" applyFill="1" applyBorder="1" applyAlignment="1">
      <alignment horizontal="left" vertical="center"/>
    </xf>
    <xf numFmtId="44" fontId="21" fillId="0" borderId="0" xfId="1" applyFont="1" applyFill="1" applyBorder="1" applyAlignment="1">
      <alignment horizontal="left" vertical="center"/>
    </xf>
    <xf numFmtId="44" fontId="21" fillId="0" borderId="0" xfId="1" applyFont="1" applyFill="1" applyAlignment="1">
      <alignment horizontal="left" vertical="center"/>
    </xf>
    <xf numFmtId="0" fontId="26" fillId="0" borderId="0" xfId="0" applyFont="1" applyBorder="1" applyAlignment="1">
      <alignment horizontal="center" vertical="center" wrapText="1"/>
    </xf>
    <xf numFmtId="167" fontId="26" fillId="0" borderId="0" xfId="0" applyNumberFormat="1" applyFont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/>
    </xf>
    <xf numFmtId="0" fontId="21" fillId="2" borderId="11" xfId="0" applyFont="1" applyFill="1" applyBorder="1" applyAlignment="1">
      <alignment horizontal="center" vertical="center"/>
    </xf>
    <xf numFmtId="0" fontId="21" fillId="2" borderId="10" xfId="0" applyFont="1" applyFill="1" applyBorder="1" applyAlignment="1">
      <alignment horizontal="center" vertical="center"/>
    </xf>
    <xf numFmtId="0" fontId="29" fillId="0" borderId="0" xfId="0" applyFont="1" applyFill="1" applyAlignment="1">
      <alignment horizontal="right"/>
    </xf>
    <xf numFmtId="0" fontId="31" fillId="0" borderId="0" xfId="0" applyFont="1" applyFill="1" applyAlignment="1">
      <alignment horizontal="left"/>
    </xf>
    <xf numFmtId="0" fontId="32" fillId="0" borderId="0" xfId="0" applyFont="1" applyFill="1" applyAlignment="1">
      <alignment horizontal="left"/>
    </xf>
    <xf numFmtId="0" fontId="34" fillId="0" borderId="0" xfId="0" applyFont="1" applyFill="1" applyBorder="1" applyAlignment="1">
      <alignment horizontal="left" vertical="center"/>
    </xf>
    <xf numFmtId="44" fontId="32" fillId="0" borderId="0" xfId="1" applyFont="1" applyFill="1" applyBorder="1" applyAlignment="1">
      <alignment horizontal="left" vertical="center"/>
    </xf>
    <xf numFmtId="44" fontId="32" fillId="0" borderId="0" xfId="1" applyFont="1" applyFill="1" applyAlignment="1">
      <alignment horizontal="left" vertical="center"/>
    </xf>
    <xf numFmtId="167" fontId="26" fillId="2" borderId="10" xfId="0" applyNumberFormat="1" applyFont="1" applyFill="1" applyBorder="1" applyAlignment="1">
      <alignment horizontal="center" vertical="center"/>
    </xf>
    <xf numFmtId="0" fontId="25" fillId="0" borderId="11" xfId="0" applyNumberFormat="1" applyFont="1" applyFill="1" applyBorder="1" applyAlignment="1" applyProtection="1">
      <alignment horizontal="center" vertical="center"/>
    </xf>
    <xf numFmtId="0" fontId="25" fillId="0" borderId="10" xfId="10" applyFont="1" applyFill="1" applyBorder="1" applyAlignment="1">
      <alignment horizontal="center" vertical="center"/>
    </xf>
    <xf numFmtId="0" fontId="28" fillId="27" borderId="10" xfId="7" applyFont="1" applyFill="1" applyBorder="1" applyAlignment="1">
      <alignment horizontal="center" vertical="center" wrapText="1"/>
    </xf>
    <xf numFmtId="0" fontId="29" fillId="27" borderId="10" xfId="7" applyFont="1" applyFill="1" applyBorder="1" applyAlignment="1">
      <alignment horizontal="center" vertical="center" wrapText="1"/>
    </xf>
    <xf numFmtId="168" fontId="21" fillId="0" borderId="10" xfId="0" applyNumberFormat="1" applyFont="1" applyFill="1" applyBorder="1" applyAlignment="1">
      <alignment horizontal="center" vertical="center"/>
    </xf>
    <xf numFmtId="168" fontId="21" fillId="0" borderId="10" xfId="0" applyNumberFormat="1" applyFont="1" applyFill="1" applyBorder="1" applyAlignment="1">
      <alignment horizontal="center" vertical="center"/>
    </xf>
    <xf numFmtId="168" fontId="21" fillId="0" borderId="10" xfId="0" applyNumberFormat="1" applyFont="1" applyFill="1" applyBorder="1" applyAlignment="1">
      <alignment horizontal="center" vertical="center"/>
    </xf>
    <xf numFmtId="0" fontId="36" fillId="2" borderId="11" xfId="7" applyFont="1" applyFill="1" applyBorder="1" applyAlignment="1">
      <alignment horizontal="center" vertical="center" wrapText="1"/>
    </xf>
    <xf numFmtId="0" fontId="36" fillId="2" borderId="10" xfId="7" applyFont="1" applyFill="1" applyBorder="1" applyAlignment="1">
      <alignment horizontal="center" vertical="center" wrapText="1"/>
    </xf>
    <xf numFmtId="0" fontId="36" fillId="2" borderId="10" xfId="0" applyFont="1" applyFill="1" applyBorder="1" applyAlignment="1">
      <alignment horizontal="center" vertical="center" wrapText="1"/>
    </xf>
    <xf numFmtId="0" fontId="37" fillId="2" borderId="10" xfId="7" applyFont="1" applyFill="1" applyBorder="1" applyAlignment="1">
      <alignment horizontal="center" vertical="center" wrapText="1"/>
    </xf>
    <xf numFmtId="0" fontId="38" fillId="2" borderId="10" xfId="0" applyFont="1" applyFill="1" applyBorder="1" applyAlignment="1">
      <alignment horizontal="center" vertical="center" wrapText="1"/>
    </xf>
    <xf numFmtId="0" fontId="38" fillId="2" borderId="10" xfId="7" applyFont="1" applyFill="1" applyBorder="1" applyAlignment="1">
      <alignment horizontal="center" vertical="center" wrapText="1"/>
    </xf>
    <xf numFmtId="0" fontId="37" fillId="2" borderId="17" xfId="7" applyFont="1" applyFill="1" applyBorder="1" applyAlignment="1">
      <alignment horizontal="center" vertical="center" wrapText="1"/>
    </xf>
    <xf numFmtId="0" fontId="37" fillId="2" borderId="18" xfId="7" applyFont="1" applyFill="1" applyBorder="1" applyAlignment="1">
      <alignment horizontal="center" vertical="center" wrapText="1"/>
    </xf>
    <xf numFmtId="168" fontId="21" fillId="0" borderId="0" xfId="0" applyNumberFormat="1" applyFont="1" applyFill="1"/>
    <xf numFmtId="168" fontId="39" fillId="0" borderId="10" xfId="0" applyNumberFormat="1" applyFont="1" applyBorder="1" applyAlignment="1">
      <alignment horizontal="center" vertical="center"/>
    </xf>
    <xf numFmtId="168" fontId="21" fillId="0" borderId="10" xfId="0" applyNumberFormat="1" applyFont="1" applyFill="1" applyBorder="1" applyAlignment="1">
      <alignment horizontal="center" vertical="center"/>
    </xf>
    <xf numFmtId="0" fontId="25" fillId="0" borderId="10" xfId="175" applyFont="1" applyFill="1" applyBorder="1" applyAlignment="1">
      <alignment horizontal="center" vertical="center"/>
    </xf>
    <xf numFmtId="167" fontId="25" fillId="25" borderId="0" xfId="175" applyNumberFormat="1" applyFont="1" applyFill="1" applyBorder="1" applyAlignment="1">
      <alignment horizontal="center" vertical="center"/>
    </xf>
    <xf numFmtId="167" fontId="25" fillId="0" borderId="0" xfId="175" applyNumberFormat="1" applyFont="1" applyFill="1" applyBorder="1" applyAlignment="1">
      <alignment horizontal="center" vertical="center"/>
    </xf>
    <xf numFmtId="0" fontId="25" fillId="0" borderId="0" xfId="175" applyFont="1" applyFill="1" applyBorder="1" applyAlignment="1">
      <alignment horizontal="center" vertical="center"/>
    </xf>
    <xf numFmtId="167" fontId="24" fillId="0" borderId="0" xfId="0" applyNumberFormat="1" applyFont="1" applyBorder="1" applyAlignment="1">
      <alignment horizontal="center" vertical="center"/>
    </xf>
    <xf numFmtId="0" fontId="36" fillId="2" borderId="11" xfId="7" applyFont="1" applyFill="1" applyBorder="1" applyAlignment="1">
      <alignment horizontal="center" vertical="center" wrapText="1"/>
    </xf>
    <xf numFmtId="0" fontId="42" fillId="0" borderId="0" xfId="0" applyFont="1"/>
    <xf numFmtId="0" fontId="40" fillId="28" borderId="10" xfId="175" applyFont="1" applyFill="1" applyBorder="1" applyAlignment="1">
      <alignment horizontal="center" vertical="center" wrapText="1"/>
    </xf>
    <xf numFmtId="0" fontId="44" fillId="28" borderId="10" xfId="7" applyFont="1" applyFill="1" applyBorder="1" applyAlignment="1">
      <alignment horizontal="center" vertical="center" wrapText="1"/>
    </xf>
    <xf numFmtId="167" fontId="24" fillId="0" borderId="10" xfId="0" applyNumberFormat="1" applyFont="1" applyFill="1" applyBorder="1" applyAlignment="1">
      <alignment horizontal="center" vertical="center" wrapText="1"/>
    </xf>
    <xf numFmtId="0" fontId="37" fillId="2" borderId="10" xfId="7" applyFont="1" applyFill="1" applyBorder="1" applyAlignment="1">
      <alignment horizontal="center" vertical="center" wrapText="1"/>
    </xf>
    <xf numFmtId="0" fontId="40" fillId="28" borderId="10" xfId="7" applyFont="1" applyFill="1" applyBorder="1" applyAlignment="1">
      <alignment horizontal="center" vertical="center" wrapText="1"/>
    </xf>
    <xf numFmtId="0" fontId="41" fillId="28" borderId="10" xfId="7" applyFont="1" applyFill="1" applyBorder="1" applyAlignment="1">
      <alignment horizontal="center" vertical="center" wrapText="1"/>
    </xf>
    <xf numFmtId="0" fontId="43" fillId="28" borderId="10" xfId="7" applyFont="1" applyFill="1" applyBorder="1" applyAlignment="1">
      <alignment horizontal="center" vertical="center" wrapText="1"/>
    </xf>
    <xf numFmtId="168" fontId="21" fillId="0" borderId="10" xfId="0" applyNumberFormat="1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/>
    </xf>
    <xf numFmtId="0" fontId="25" fillId="0" borderId="10" xfId="175" applyFont="1" applyFill="1" applyBorder="1" applyAlignment="1">
      <alignment horizontal="center" vertical="center"/>
    </xf>
    <xf numFmtId="0" fontId="31" fillId="0" borderId="0" xfId="0" applyFont="1" applyFill="1" applyAlignment="1">
      <alignment horizontal="center" vertical="center"/>
    </xf>
    <xf numFmtId="0" fontId="29" fillId="27" borderId="10" xfId="0" applyFont="1" applyFill="1" applyBorder="1" applyAlignment="1">
      <alignment horizontal="center" vertical="center" wrapText="1"/>
    </xf>
    <xf numFmtId="0" fontId="35" fillId="26" borderId="12" xfId="0" applyFont="1" applyFill="1" applyBorder="1" applyAlignment="1">
      <alignment horizontal="center" vertical="center"/>
    </xf>
    <xf numFmtId="0" fontId="35" fillId="26" borderId="13" xfId="0" applyFont="1" applyFill="1" applyBorder="1" applyAlignment="1">
      <alignment horizontal="center" vertical="center"/>
    </xf>
    <xf numFmtId="0" fontId="35" fillId="26" borderId="14" xfId="0" applyFont="1" applyFill="1" applyBorder="1" applyAlignment="1">
      <alignment horizontal="center" vertical="center"/>
    </xf>
    <xf numFmtId="0" fontId="25" fillId="0" borderId="15" xfId="175" applyFont="1" applyFill="1" applyBorder="1" applyAlignment="1">
      <alignment horizontal="center" vertical="center"/>
    </xf>
    <xf numFmtId="0" fontId="25" fillId="0" borderId="16" xfId="175" applyFont="1" applyFill="1" applyBorder="1" applyAlignment="1">
      <alignment horizontal="center" vertical="center"/>
    </xf>
    <xf numFmtId="0" fontId="28" fillId="27" borderId="10" xfId="7" applyFont="1" applyFill="1" applyBorder="1" applyAlignment="1">
      <alignment horizontal="center" vertical="center" wrapText="1"/>
    </xf>
    <xf numFmtId="44" fontId="29" fillId="27" borderId="10" xfId="0" applyNumberFormat="1" applyFont="1" applyFill="1" applyBorder="1" applyAlignment="1">
      <alignment horizontal="center" vertical="center" wrapText="1"/>
    </xf>
    <xf numFmtId="0" fontId="29" fillId="27" borderId="17" xfId="0" applyFont="1" applyFill="1" applyBorder="1" applyAlignment="1">
      <alignment horizontal="center" vertical="center" wrapText="1"/>
    </xf>
    <xf numFmtId="0" fontId="29" fillId="27" borderId="11" xfId="0" applyFont="1" applyFill="1" applyBorder="1" applyAlignment="1">
      <alignment horizontal="center" vertical="center" wrapText="1"/>
    </xf>
  </cellXfs>
  <cellStyles count="1484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2" xfId="614" xr:uid="{00000000-0005-0000-0000-00002F000000}"/>
    <cellStyle name="Millares 2 10 2 2" xfId="1214" xr:uid="{00000000-0005-0000-0000-00002F000000}"/>
    <cellStyle name="Millares 2 10 3" xfId="944" xr:uid="{00000000-0005-0000-0000-00002F000000}"/>
    <cellStyle name="Millares 2 11" xfId="554" xr:uid="{00000000-0005-0000-0000-00002F000000}"/>
    <cellStyle name="Millares 2 11 2" xfId="1154" xr:uid="{00000000-0005-0000-0000-00002F000000}"/>
    <cellStyle name="Millares 2 12" xfId="824" xr:uid="{00000000-0005-0000-0000-00002F000000}"/>
    <cellStyle name="Millares 2 12 2" xfId="1424" xr:uid="{00000000-0005-0000-0000-00002F000000}"/>
    <cellStyle name="Millares 2 13" xfId="283" xr:uid="{00000000-0005-0000-0000-00002F000000}"/>
    <cellStyle name="Millares 2 14" xfId="884" xr:uid="{00000000-0005-0000-0000-00002F000000}"/>
    <cellStyle name="Millares 2 2" xfId="11" xr:uid="{00000000-0005-0000-0000-00002F000000}"/>
    <cellStyle name="Millares 2 2 10" xfId="826" xr:uid="{00000000-0005-0000-0000-00002F000000}"/>
    <cellStyle name="Millares 2 2 10 2" xfId="1426" xr:uid="{00000000-0005-0000-0000-00002F000000}"/>
    <cellStyle name="Millares 2 2 11" xfId="285" xr:uid="{00000000-0005-0000-0000-00002F000000}"/>
    <cellStyle name="Millares 2 2 12" xfId="886" xr:uid="{00000000-0005-0000-0000-00002F000000}"/>
    <cellStyle name="Millares 2 2 2" xfId="18" xr:uid="{00000000-0005-0000-0000-000000000000}"/>
    <cellStyle name="Millares 2 2 2 10" xfId="291" xr:uid="{00000000-0005-0000-0000-000000000000}"/>
    <cellStyle name="Millares 2 2 2 11" xfId="892" xr:uid="{00000000-0005-0000-0000-000000000000}"/>
    <cellStyle name="Millares 2 2 2 2" xfId="41" xr:uid="{00000000-0005-0000-0000-000000000000}"/>
    <cellStyle name="Millares 2 2 2 2 2" xfId="281" xr:uid="{00000000-0005-0000-0000-000000000000}"/>
    <cellStyle name="Millares 2 2 2 2 2 2" xfId="492" xr:uid="{00000000-0005-0000-0000-000000000000}"/>
    <cellStyle name="Millares 2 2 2 2 2 2 2" xfId="552" xr:uid="{00000000-0005-0000-0000-000000000000}"/>
    <cellStyle name="Millares 2 2 2 2 2 2 2 2" xfId="822" xr:uid="{00000000-0005-0000-0000-000000000000}"/>
    <cellStyle name="Millares 2 2 2 2 2 2 2 2 2" xfId="1422" xr:uid="{00000000-0005-0000-0000-000000000000}"/>
    <cellStyle name="Millares 2 2 2 2 2 2 2 3" xfId="1152" xr:uid="{00000000-0005-0000-0000-000000000000}"/>
    <cellStyle name="Millares 2 2 2 2 2 2 3" xfId="762" xr:uid="{00000000-0005-0000-0000-000000000000}"/>
    <cellStyle name="Millares 2 2 2 2 2 2 3 2" xfId="1362" xr:uid="{00000000-0005-0000-0000-000000000000}"/>
    <cellStyle name="Millares 2 2 2 2 2 2 4" xfId="1092" xr:uid="{00000000-0005-0000-0000-000000000000}"/>
    <cellStyle name="Millares 2 2 2 2 2 3" xfId="431" xr:uid="{00000000-0005-0000-0000-000000000000}"/>
    <cellStyle name="Millares 2 2 2 2 2 3 2" xfId="702" xr:uid="{00000000-0005-0000-0000-000000000000}"/>
    <cellStyle name="Millares 2 2 2 2 2 3 2 2" xfId="1302" xr:uid="{00000000-0005-0000-0000-000000000000}"/>
    <cellStyle name="Millares 2 2 2 2 2 3 3" xfId="1032" xr:uid="{00000000-0005-0000-0000-000000000000}"/>
    <cellStyle name="Millares 2 2 2 2 2 4" xfId="612" xr:uid="{00000000-0005-0000-0000-000000000000}"/>
    <cellStyle name="Millares 2 2 2 2 2 4 2" xfId="1212" xr:uid="{00000000-0005-0000-0000-000000000000}"/>
    <cellStyle name="Millares 2 2 2 2 2 5" xfId="882" xr:uid="{00000000-0005-0000-0000-000000000000}"/>
    <cellStyle name="Millares 2 2 2 2 2 5 2" xfId="1482" xr:uid="{00000000-0005-0000-0000-000000000000}"/>
    <cellStyle name="Millares 2 2 2 2 2 6" xfId="341" xr:uid="{00000000-0005-0000-0000-000000000000}"/>
    <cellStyle name="Millares 2 2 2 2 2 7" xfId="942" xr:uid="{00000000-0005-0000-0000-000000000000}"/>
    <cellStyle name="Millares 2 2 2 2 3" xfId="251" xr:uid="{00000000-0005-0000-0000-000000000000}"/>
    <cellStyle name="Millares 2 2 2 2 3 2" xfId="522" xr:uid="{00000000-0005-0000-0000-000000000000}"/>
    <cellStyle name="Millares 2 2 2 2 3 2 2" xfId="792" xr:uid="{00000000-0005-0000-0000-000000000000}"/>
    <cellStyle name="Millares 2 2 2 2 3 2 2 2" xfId="1392" xr:uid="{00000000-0005-0000-0000-000000000000}"/>
    <cellStyle name="Millares 2 2 2 2 3 2 3" xfId="1122" xr:uid="{00000000-0005-0000-0000-000000000000}"/>
    <cellStyle name="Millares 2 2 2 2 3 3" xfId="672" xr:uid="{00000000-0005-0000-0000-000000000000}"/>
    <cellStyle name="Millares 2 2 2 2 3 3 2" xfId="1272" xr:uid="{00000000-0005-0000-0000-000000000000}"/>
    <cellStyle name="Millares 2 2 2 2 3 4" xfId="401" xr:uid="{00000000-0005-0000-0000-000000000000}"/>
    <cellStyle name="Millares 2 2 2 2 3 5" xfId="1002" xr:uid="{00000000-0005-0000-0000-000000000000}"/>
    <cellStyle name="Millares 2 2 2 2 4" xfId="462" xr:uid="{00000000-0005-0000-0000-000000000000}"/>
    <cellStyle name="Millares 2 2 2 2 4 2" xfId="732" xr:uid="{00000000-0005-0000-0000-000000000000}"/>
    <cellStyle name="Millares 2 2 2 2 4 2 2" xfId="1332" xr:uid="{00000000-0005-0000-0000-000000000000}"/>
    <cellStyle name="Millares 2 2 2 2 4 3" xfId="1062" xr:uid="{00000000-0005-0000-0000-000000000000}"/>
    <cellStyle name="Millares 2 2 2 2 5" xfId="371" xr:uid="{00000000-0005-0000-0000-000000000000}"/>
    <cellStyle name="Millares 2 2 2 2 5 2" xfId="642" xr:uid="{00000000-0005-0000-0000-000000000000}"/>
    <cellStyle name="Millares 2 2 2 2 5 2 2" xfId="1242" xr:uid="{00000000-0005-0000-0000-000000000000}"/>
    <cellStyle name="Millares 2 2 2 2 5 3" xfId="972" xr:uid="{00000000-0005-0000-0000-000000000000}"/>
    <cellStyle name="Millares 2 2 2 2 6" xfId="582" xr:uid="{00000000-0005-0000-0000-000000000000}"/>
    <cellStyle name="Millares 2 2 2 2 6 2" xfId="1182" xr:uid="{00000000-0005-0000-0000-000000000000}"/>
    <cellStyle name="Millares 2 2 2 2 7" xfId="852" xr:uid="{00000000-0005-0000-0000-000000000000}"/>
    <cellStyle name="Millares 2 2 2 2 7 2" xfId="1452" xr:uid="{00000000-0005-0000-0000-000000000000}"/>
    <cellStyle name="Millares 2 2 2 2 8" xfId="311" xr:uid="{00000000-0005-0000-0000-000000000000}"/>
    <cellStyle name="Millares 2 2 2 2 9" xfId="912" xr:uid="{00000000-0005-0000-0000-000000000000}"/>
    <cellStyle name="Millares 2 2 2 3" xfId="31" xr:uid="{00000000-0005-0000-0000-000000000000}"/>
    <cellStyle name="Millares 2 2 2 3 2" xfId="271" xr:uid="{00000000-0005-0000-0000-000000000000}"/>
    <cellStyle name="Millares 2 2 2 3 2 2" xfId="482" xr:uid="{00000000-0005-0000-0000-000000000000}"/>
    <cellStyle name="Millares 2 2 2 3 2 2 2" xfId="542" xr:uid="{00000000-0005-0000-0000-000000000000}"/>
    <cellStyle name="Millares 2 2 2 3 2 2 2 2" xfId="812" xr:uid="{00000000-0005-0000-0000-000000000000}"/>
    <cellStyle name="Millares 2 2 2 3 2 2 2 2 2" xfId="1412" xr:uid="{00000000-0005-0000-0000-000000000000}"/>
    <cellStyle name="Millares 2 2 2 3 2 2 2 3" xfId="1142" xr:uid="{00000000-0005-0000-0000-000000000000}"/>
    <cellStyle name="Millares 2 2 2 3 2 2 3" xfId="752" xr:uid="{00000000-0005-0000-0000-000000000000}"/>
    <cellStyle name="Millares 2 2 2 3 2 2 3 2" xfId="1352" xr:uid="{00000000-0005-0000-0000-000000000000}"/>
    <cellStyle name="Millares 2 2 2 3 2 2 4" xfId="1082" xr:uid="{00000000-0005-0000-0000-000000000000}"/>
    <cellStyle name="Millares 2 2 2 3 2 3" xfId="421" xr:uid="{00000000-0005-0000-0000-000000000000}"/>
    <cellStyle name="Millares 2 2 2 3 2 3 2" xfId="692" xr:uid="{00000000-0005-0000-0000-000000000000}"/>
    <cellStyle name="Millares 2 2 2 3 2 3 2 2" xfId="1292" xr:uid="{00000000-0005-0000-0000-000000000000}"/>
    <cellStyle name="Millares 2 2 2 3 2 3 3" xfId="1022" xr:uid="{00000000-0005-0000-0000-000000000000}"/>
    <cellStyle name="Millares 2 2 2 3 2 4" xfId="602" xr:uid="{00000000-0005-0000-0000-000000000000}"/>
    <cellStyle name="Millares 2 2 2 3 2 4 2" xfId="1202" xr:uid="{00000000-0005-0000-0000-000000000000}"/>
    <cellStyle name="Millares 2 2 2 3 2 5" xfId="872" xr:uid="{00000000-0005-0000-0000-000000000000}"/>
    <cellStyle name="Millares 2 2 2 3 2 5 2" xfId="1472" xr:uid="{00000000-0005-0000-0000-000000000000}"/>
    <cellStyle name="Millares 2 2 2 3 2 6" xfId="331" xr:uid="{00000000-0005-0000-0000-000000000000}"/>
    <cellStyle name="Millares 2 2 2 3 2 7" xfId="932" xr:uid="{00000000-0005-0000-0000-000000000000}"/>
    <cellStyle name="Millares 2 2 2 3 3" xfId="241" xr:uid="{00000000-0005-0000-0000-000000000000}"/>
    <cellStyle name="Millares 2 2 2 3 3 2" xfId="512" xr:uid="{00000000-0005-0000-0000-000000000000}"/>
    <cellStyle name="Millares 2 2 2 3 3 2 2" xfId="782" xr:uid="{00000000-0005-0000-0000-000000000000}"/>
    <cellStyle name="Millares 2 2 2 3 3 2 2 2" xfId="1382" xr:uid="{00000000-0005-0000-0000-000000000000}"/>
    <cellStyle name="Millares 2 2 2 3 3 2 3" xfId="1112" xr:uid="{00000000-0005-0000-0000-000000000000}"/>
    <cellStyle name="Millares 2 2 2 3 3 3" xfId="662" xr:uid="{00000000-0005-0000-0000-000000000000}"/>
    <cellStyle name="Millares 2 2 2 3 3 3 2" xfId="1262" xr:uid="{00000000-0005-0000-0000-000000000000}"/>
    <cellStyle name="Millares 2 2 2 3 3 4" xfId="391" xr:uid="{00000000-0005-0000-0000-000000000000}"/>
    <cellStyle name="Millares 2 2 2 3 3 5" xfId="992" xr:uid="{00000000-0005-0000-0000-000000000000}"/>
    <cellStyle name="Millares 2 2 2 3 4" xfId="452" xr:uid="{00000000-0005-0000-0000-000000000000}"/>
    <cellStyle name="Millares 2 2 2 3 4 2" xfId="722" xr:uid="{00000000-0005-0000-0000-000000000000}"/>
    <cellStyle name="Millares 2 2 2 3 4 2 2" xfId="1322" xr:uid="{00000000-0005-0000-0000-000000000000}"/>
    <cellStyle name="Millares 2 2 2 3 4 3" xfId="1052" xr:uid="{00000000-0005-0000-0000-000000000000}"/>
    <cellStyle name="Millares 2 2 2 3 5" xfId="361" xr:uid="{00000000-0005-0000-0000-000000000000}"/>
    <cellStyle name="Millares 2 2 2 3 5 2" xfId="632" xr:uid="{00000000-0005-0000-0000-000000000000}"/>
    <cellStyle name="Millares 2 2 2 3 5 2 2" xfId="1232" xr:uid="{00000000-0005-0000-0000-000000000000}"/>
    <cellStyle name="Millares 2 2 2 3 5 3" xfId="962" xr:uid="{00000000-0005-0000-0000-000000000000}"/>
    <cellStyle name="Millares 2 2 2 3 6" xfId="572" xr:uid="{00000000-0005-0000-0000-000000000000}"/>
    <cellStyle name="Millares 2 2 2 3 6 2" xfId="1172" xr:uid="{00000000-0005-0000-0000-000000000000}"/>
    <cellStyle name="Millares 2 2 2 3 7" xfId="842" xr:uid="{00000000-0005-0000-0000-000000000000}"/>
    <cellStyle name="Millares 2 2 2 3 7 2" xfId="1442" xr:uid="{00000000-0005-0000-0000-000000000000}"/>
    <cellStyle name="Millares 2 2 2 3 8" xfId="301" xr:uid="{00000000-0005-0000-0000-000000000000}"/>
    <cellStyle name="Millares 2 2 2 3 9" xfId="902" xr:uid="{00000000-0005-0000-0000-000000000000}"/>
    <cellStyle name="Millares 2 2 2 4" xfId="261" xr:uid="{00000000-0005-0000-0000-000000000000}"/>
    <cellStyle name="Millares 2 2 2 4 2" xfId="472" xr:uid="{00000000-0005-0000-0000-000000000000}"/>
    <cellStyle name="Millares 2 2 2 4 2 2" xfId="532" xr:uid="{00000000-0005-0000-0000-000000000000}"/>
    <cellStyle name="Millares 2 2 2 4 2 2 2" xfId="802" xr:uid="{00000000-0005-0000-0000-000000000000}"/>
    <cellStyle name="Millares 2 2 2 4 2 2 2 2" xfId="1402" xr:uid="{00000000-0005-0000-0000-000000000000}"/>
    <cellStyle name="Millares 2 2 2 4 2 2 3" xfId="1132" xr:uid="{00000000-0005-0000-0000-000000000000}"/>
    <cellStyle name="Millares 2 2 2 4 2 3" xfId="742" xr:uid="{00000000-0005-0000-0000-000000000000}"/>
    <cellStyle name="Millares 2 2 2 4 2 3 2" xfId="1342" xr:uid="{00000000-0005-0000-0000-000000000000}"/>
    <cellStyle name="Millares 2 2 2 4 2 4" xfId="1072" xr:uid="{00000000-0005-0000-0000-000000000000}"/>
    <cellStyle name="Millares 2 2 2 4 3" xfId="411" xr:uid="{00000000-0005-0000-0000-000000000000}"/>
    <cellStyle name="Millares 2 2 2 4 3 2" xfId="682" xr:uid="{00000000-0005-0000-0000-000000000000}"/>
    <cellStyle name="Millares 2 2 2 4 3 2 2" xfId="1282" xr:uid="{00000000-0005-0000-0000-000000000000}"/>
    <cellStyle name="Millares 2 2 2 4 3 3" xfId="1012" xr:uid="{00000000-0005-0000-0000-000000000000}"/>
    <cellStyle name="Millares 2 2 2 4 4" xfId="592" xr:uid="{00000000-0005-0000-0000-000000000000}"/>
    <cellStyle name="Millares 2 2 2 4 4 2" xfId="1192" xr:uid="{00000000-0005-0000-0000-000000000000}"/>
    <cellStyle name="Millares 2 2 2 4 5" xfId="862" xr:uid="{00000000-0005-0000-0000-000000000000}"/>
    <cellStyle name="Millares 2 2 2 4 5 2" xfId="1462" xr:uid="{00000000-0005-0000-0000-000000000000}"/>
    <cellStyle name="Millares 2 2 2 4 6" xfId="321" xr:uid="{00000000-0005-0000-0000-000000000000}"/>
    <cellStyle name="Millares 2 2 2 4 7" xfId="922" xr:uid="{00000000-0005-0000-0000-000000000000}"/>
    <cellStyle name="Millares 2 2 2 5" xfId="231" xr:uid="{00000000-0005-0000-0000-000000000000}"/>
    <cellStyle name="Millares 2 2 2 5 2" xfId="502" xr:uid="{00000000-0005-0000-0000-000000000000}"/>
    <cellStyle name="Millares 2 2 2 5 2 2" xfId="772" xr:uid="{00000000-0005-0000-0000-000000000000}"/>
    <cellStyle name="Millares 2 2 2 5 2 2 2" xfId="1372" xr:uid="{00000000-0005-0000-0000-000000000000}"/>
    <cellStyle name="Millares 2 2 2 5 2 3" xfId="1102" xr:uid="{00000000-0005-0000-0000-000000000000}"/>
    <cellStyle name="Millares 2 2 2 5 3" xfId="652" xr:uid="{00000000-0005-0000-0000-000000000000}"/>
    <cellStyle name="Millares 2 2 2 5 3 2" xfId="1252" xr:uid="{00000000-0005-0000-0000-000000000000}"/>
    <cellStyle name="Millares 2 2 2 5 4" xfId="381" xr:uid="{00000000-0005-0000-0000-000000000000}"/>
    <cellStyle name="Millares 2 2 2 5 5" xfId="982" xr:uid="{00000000-0005-0000-0000-000000000000}"/>
    <cellStyle name="Millares 2 2 2 6" xfId="442" xr:uid="{00000000-0005-0000-0000-000000000000}"/>
    <cellStyle name="Millares 2 2 2 6 2" xfId="712" xr:uid="{00000000-0005-0000-0000-000000000000}"/>
    <cellStyle name="Millares 2 2 2 6 2 2" xfId="1312" xr:uid="{00000000-0005-0000-0000-000000000000}"/>
    <cellStyle name="Millares 2 2 2 6 3" xfId="1042" xr:uid="{00000000-0005-0000-0000-000000000000}"/>
    <cellStyle name="Millares 2 2 2 7" xfId="351" xr:uid="{00000000-0005-0000-0000-000000000000}"/>
    <cellStyle name="Millares 2 2 2 7 2" xfId="622" xr:uid="{00000000-0005-0000-0000-000000000000}"/>
    <cellStyle name="Millares 2 2 2 7 2 2" xfId="1222" xr:uid="{00000000-0005-0000-0000-000000000000}"/>
    <cellStyle name="Millares 2 2 2 7 3" xfId="952" xr:uid="{00000000-0005-0000-0000-000000000000}"/>
    <cellStyle name="Millares 2 2 2 8" xfId="562" xr:uid="{00000000-0005-0000-0000-000000000000}"/>
    <cellStyle name="Millares 2 2 2 8 2" xfId="1162" xr:uid="{00000000-0005-0000-0000-000000000000}"/>
    <cellStyle name="Millares 2 2 2 9" xfId="832" xr:uid="{00000000-0005-0000-0000-000000000000}"/>
    <cellStyle name="Millares 2 2 2 9 2" xfId="1432" xr:uid="{00000000-0005-0000-0000-000000000000}"/>
    <cellStyle name="Millares 2 2 3" xfId="35" xr:uid="{00000000-0005-0000-0000-00002F000000}"/>
    <cellStyle name="Millares 2 2 3 2" xfId="275" xr:uid="{00000000-0005-0000-0000-00002F000000}"/>
    <cellStyle name="Millares 2 2 3 2 2" xfId="486" xr:uid="{00000000-0005-0000-0000-00002F000000}"/>
    <cellStyle name="Millares 2 2 3 2 2 2" xfId="546" xr:uid="{00000000-0005-0000-0000-00002F000000}"/>
    <cellStyle name="Millares 2 2 3 2 2 2 2" xfId="816" xr:uid="{00000000-0005-0000-0000-00002F000000}"/>
    <cellStyle name="Millares 2 2 3 2 2 2 2 2" xfId="1416" xr:uid="{00000000-0005-0000-0000-00002F000000}"/>
    <cellStyle name="Millares 2 2 3 2 2 2 3" xfId="1146" xr:uid="{00000000-0005-0000-0000-00002F000000}"/>
    <cellStyle name="Millares 2 2 3 2 2 3" xfId="756" xr:uid="{00000000-0005-0000-0000-00002F000000}"/>
    <cellStyle name="Millares 2 2 3 2 2 3 2" xfId="1356" xr:uid="{00000000-0005-0000-0000-00002F000000}"/>
    <cellStyle name="Millares 2 2 3 2 2 4" xfId="1086" xr:uid="{00000000-0005-0000-0000-00002F000000}"/>
    <cellStyle name="Millares 2 2 3 2 3" xfId="425" xr:uid="{00000000-0005-0000-0000-00002F000000}"/>
    <cellStyle name="Millares 2 2 3 2 3 2" xfId="696" xr:uid="{00000000-0005-0000-0000-00002F000000}"/>
    <cellStyle name="Millares 2 2 3 2 3 2 2" xfId="1296" xr:uid="{00000000-0005-0000-0000-00002F000000}"/>
    <cellStyle name="Millares 2 2 3 2 3 3" xfId="1026" xr:uid="{00000000-0005-0000-0000-00002F000000}"/>
    <cellStyle name="Millares 2 2 3 2 4" xfId="606" xr:uid="{00000000-0005-0000-0000-00002F000000}"/>
    <cellStyle name="Millares 2 2 3 2 4 2" xfId="1206" xr:uid="{00000000-0005-0000-0000-00002F000000}"/>
    <cellStyle name="Millares 2 2 3 2 5" xfId="876" xr:uid="{00000000-0005-0000-0000-00002F000000}"/>
    <cellStyle name="Millares 2 2 3 2 5 2" xfId="1476" xr:uid="{00000000-0005-0000-0000-00002F000000}"/>
    <cellStyle name="Millares 2 2 3 2 6" xfId="335" xr:uid="{00000000-0005-0000-0000-00002F000000}"/>
    <cellStyle name="Millares 2 2 3 2 7" xfId="936" xr:uid="{00000000-0005-0000-0000-00002F000000}"/>
    <cellStyle name="Millares 2 2 3 3" xfId="245" xr:uid="{00000000-0005-0000-0000-00002F000000}"/>
    <cellStyle name="Millares 2 2 3 3 2" xfId="516" xr:uid="{00000000-0005-0000-0000-00002F000000}"/>
    <cellStyle name="Millares 2 2 3 3 2 2" xfId="786" xr:uid="{00000000-0005-0000-0000-00002F000000}"/>
    <cellStyle name="Millares 2 2 3 3 2 2 2" xfId="1386" xr:uid="{00000000-0005-0000-0000-00002F000000}"/>
    <cellStyle name="Millares 2 2 3 3 2 3" xfId="1116" xr:uid="{00000000-0005-0000-0000-00002F000000}"/>
    <cellStyle name="Millares 2 2 3 3 3" xfId="666" xr:uid="{00000000-0005-0000-0000-00002F000000}"/>
    <cellStyle name="Millares 2 2 3 3 3 2" xfId="1266" xr:uid="{00000000-0005-0000-0000-00002F000000}"/>
    <cellStyle name="Millares 2 2 3 3 4" xfId="395" xr:uid="{00000000-0005-0000-0000-00002F000000}"/>
    <cellStyle name="Millares 2 2 3 3 5" xfId="996" xr:uid="{00000000-0005-0000-0000-00002F000000}"/>
    <cellStyle name="Millares 2 2 3 4" xfId="456" xr:uid="{00000000-0005-0000-0000-00002F000000}"/>
    <cellStyle name="Millares 2 2 3 4 2" xfId="726" xr:uid="{00000000-0005-0000-0000-00002F000000}"/>
    <cellStyle name="Millares 2 2 3 4 2 2" xfId="1326" xr:uid="{00000000-0005-0000-0000-00002F000000}"/>
    <cellStyle name="Millares 2 2 3 4 3" xfId="1056" xr:uid="{00000000-0005-0000-0000-00002F000000}"/>
    <cellStyle name="Millares 2 2 3 5" xfId="365" xr:uid="{00000000-0005-0000-0000-00002F000000}"/>
    <cellStyle name="Millares 2 2 3 5 2" xfId="636" xr:uid="{00000000-0005-0000-0000-00002F000000}"/>
    <cellStyle name="Millares 2 2 3 5 2 2" xfId="1236" xr:uid="{00000000-0005-0000-0000-00002F000000}"/>
    <cellStyle name="Millares 2 2 3 5 3" xfId="966" xr:uid="{00000000-0005-0000-0000-00002F000000}"/>
    <cellStyle name="Millares 2 2 3 6" xfId="576" xr:uid="{00000000-0005-0000-0000-00002F000000}"/>
    <cellStyle name="Millares 2 2 3 6 2" xfId="1176" xr:uid="{00000000-0005-0000-0000-00002F000000}"/>
    <cellStyle name="Millares 2 2 3 7" xfId="846" xr:uid="{00000000-0005-0000-0000-00002F000000}"/>
    <cellStyle name="Millares 2 2 3 7 2" xfId="1446" xr:uid="{00000000-0005-0000-0000-00002F000000}"/>
    <cellStyle name="Millares 2 2 3 8" xfId="305" xr:uid="{00000000-0005-0000-0000-00002F000000}"/>
    <cellStyle name="Millares 2 2 3 9" xfId="906" xr:uid="{00000000-0005-0000-0000-00002F000000}"/>
    <cellStyle name="Millares 2 2 4" xfId="25" xr:uid="{00000000-0005-0000-0000-00002F000000}"/>
    <cellStyle name="Millares 2 2 4 2" xfId="265" xr:uid="{00000000-0005-0000-0000-00002F000000}"/>
    <cellStyle name="Millares 2 2 4 2 2" xfId="476" xr:uid="{00000000-0005-0000-0000-00002F000000}"/>
    <cellStyle name="Millares 2 2 4 2 2 2" xfId="536" xr:uid="{00000000-0005-0000-0000-00002F000000}"/>
    <cellStyle name="Millares 2 2 4 2 2 2 2" xfId="806" xr:uid="{00000000-0005-0000-0000-00002F000000}"/>
    <cellStyle name="Millares 2 2 4 2 2 2 2 2" xfId="1406" xr:uid="{00000000-0005-0000-0000-00002F000000}"/>
    <cellStyle name="Millares 2 2 4 2 2 2 3" xfId="1136" xr:uid="{00000000-0005-0000-0000-00002F000000}"/>
    <cellStyle name="Millares 2 2 4 2 2 3" xfId="746" xr:uid="{00000000-0005-0000-0000-00002F000000}"/>
    <cellStyle name="Millares 2 2 4 2 2 3 2" xfId="1346" xr:uid="{00000000-0005-0000-0000-00002F000000}"/>
    <cellStyle name="Millares 2 2 4 2 2 4" xfId="1076" xr:uid="{00000000-0005-0000-0000-00002F000000}"/>
    <cellStyle name="Millares 2 2 4 2 3" xfId="415" xr:uid="{00000000-0005-0000-0000-00002F000000}"/>
    <cellStyle name="Millares 2 2 4 2 3 2" xfId="686" xr:uid="{00000000-0005-0000-0000-00002F000000}"/>
    <cellStyle name="Millares 2 2 4 2 3 2 2" xfId="1286" xr:uid="{00000000-0005-0000-0000-00002F000000}"/>
    <cellStyle name="Millares 2 2 4 2 3 3" xfId="1016" xr:uid="{00000000-0005-0000-0000-00002F000000}"/>
    <cellStyle name="Millares 2 2 4 2 4" xfId="596" xr:uid="{00000000-0005-0000-0000-00002F000000}"/>
    <cellStyle name="Millares 2 2 4 2 4 2" xfId="1196" xr:uid="{00000000-0005-0000-0000-00002F000000}"/>
    <cellStyle name="Millares 2 2 4 2 5" xfId="866" xr:uid="{00000000-0005-0000-0000-00002F000000}"/>
    <cellStyle name="Millares 2 2 4 2 5 2" xfId="1466" xr:uid="{00000000-0005-0000-0000-00002F000000}"/>
    <cellStyle name="Millares 2 2 4 2 6" xfId="325" xr:uid="{00000000-0005-0000-0000-00002F000000}"/>
    <cellStyle name="Millares 2 2 4 2 7" xfId="926" xr:uid="{00000000-0005-0000-0000-00002F000000}"/>
    <cellStyle name="Millares 2 2 4 3" xfId="235" xr:uid="{00000000-0005-0000-0000-00002F000000}"/>
    <cellStyle name="Millares 2 2 4 3 2" xfId="506" xr:uid="{00000000-0005-0000-0000-00002F000000}"/>
    <cellStyle name="Millares 2 2 4 3 2 2" xfId="776" xr:uid="{00000000-0005-0000-0000-00002F000000}"/>
    <cellStyle name="Millares 2 2 4 3 2 2 2" xfId="1376" xr:uid="{00000000-0005-0000-0000-00002F000000}"/>
    <cellStyle name="Millares 2 2 4 3 2 3" xfId="1106" xr:uid="{00000000-0005-0000-0000-00002F000000}"/>
    <cellStyle name="Millares 2 2 4 3 3" xfId="656" xr:uid="{00000000-0005-0000-0000-00002F000000}"/>
    <cellStyle name="Millares 2 2 4 3 3 2" xfId="1256" xr:uid="{00000000-0005-0000-0000-00002F000000}"/>
    <cellStyle name="Millares 2 2 4 3 4" xfId="385" xr:uid="{00000000-0005-0000-0000-00002F000000}"/>
    <cellStyle name="Millares 2 2 4 3 5" xfId="986" xr:uid="{00000000-0005-0000-0000-00002F000000}"/>
    <cellStyle name="Millares 2 2 4 4" xfId="446" xr:uid="{00000000-0005-0000-0000-00002F000000}"/>
    <cellStyle name="Millares 2 2 4 4 2" xfId="716" xr:uid="{00000000-0005-0000-0000-00002F000000}"/>
    <cellStyle name="Millares 2 2 4 4 2 2" xfId="1316" xr:uid="{00000000-0005-0000-0000-00002F000000}"/>
    <cellStyle name="Millares 2 2 4 4 3" xfId="1046" xr:uid="{00000000-0005-0000-0000-00002F000000}"/>
    <cellStyle name="Millares 2 2 4 5" xfId="355" xr:uid="{00000000-0005-0000-0000-00002F000000}"/>
    <cellStyle name="Millares 2 2 4 5 2" xfId="626" xr:uid="{00000000-0005-0000-0000-00002F000000}"/>
    <cellStyle name="Millares 2 2 4 5 2 2" xfId="1226" xr:uid="{00000000-0005-0000-0000-00002F000000}"/>
    <cellStyle name="Millares 2 2 4 5 3" xfId="956" xr:uid="{00000000-0005-0000-0000-00002F000000}"/>
    <cellStyle name="Millares 2 2 4 6" xfId="566" xr:uid="{00000000-0005-0000-0000-00002F000000}"/>
    <cellStyle name="Millares 2 2 4 6 2" xfId="1166" xr:uid="{00000000-0005-0000-0000-00002F000000}"/>
    <cellStyle name="Millares 2 2 4 7" xfId="836" xr:uid="{00000000-0005-0000-0000-00002F000000}"/>
    <cellStyle name="Millares 2 2 4 7 2" xfId="1436" xr:uid="{00000000-0005-0000-0000-00002F000000}"/>
    <cellStyle name="Millares 2 2 4 8" xfId="295" xr:uid="{00000000-0005-0000-0000-00002F000000}"/>
    <cellStyle name="Millares 2 2 4 9" xfId="896" xr:uid="{00000000-0005-0000-0000-00002F000000}"/>
    <cellStyle name="Millares 2 2 5" xfId="255" xr:uid="{00000000-0005-0000-0000-00002F000000}"/>
    <cellStyle name="Millares 2 2 5 2" xfId="466" xr:uid="{00000000-0005-0000-0000-00002F000000}"/>
    <cellStyle name="Millares 2 2 5 2 2" xfId="526" xr:uid="{00000000-0005-0000-0000-00002F000000}"/>
    <cellStyle name="Millares 2 2 5 2 2 2" xfId="796" xr:uid="{00000000-0005-0000-0000-00002F000000}"/>
    <cellStyle name="Millares 2 2 5 2 2 2 2" xfId="1396" xr:uid="{00000000-0005-0000-0000-00002F000000}"/>
    <cellStyle name="Millares 2 2 5 2 2 3" xfId="1126" xr:uid="{00000000-0005-0000-0000-00002F000000}"/>
    <cellStyle name="Millares 2 2 5 2 3" xfId="736" xr:uid="{00000000-0005-0000-0000-00002F000000}"/>
    <cellStyle name="Millares 2 2 5 2 3 2" xfId="1336" xr:uid="{00000000-0005-0000-0000-00002F000000}"/>
    <cellStyle name="Millares 2 2 5 2 4" xfId="1066" xr:uid="{00000000-0005-0000-0000-00002F000000}"/>
    <cellStyle name="Millares 2 2 5 3" xfId="405" xr:uid="{00000000-0005-0000-0000-00002F000000}"/>
    <cellStyle name="Millares 2 2 5 3 2" xfId="676" xr:uid="{00000000-0005-0000-0000-00002F000000}"/>
    <cellStyle name="Millares 2 2 5 3 2 2" xfId="1276" xr:uid="{00000000-0005-0000-0000-00002F000000}"/>
    <cellStyle name="Millares 2 2 5 3 3" xfId="1006" xr:uid="{00000000-0005-0000-0000-00002F000000}"/>
    <cellStyle name="Millares 2 2 5 4" xfId="586" xr:uid="{00000000-0005-0000-0000-00002F000000}"/>
    <cellStyle name="Millares 2 2 5 4 2" xfId="1186" xr:uid="{00000000-0005-0000-0000-00002F000000}"/>
    <cellStyle name="Millares 2 2 5 5" xfId="856" xr:uid="{00000000-0005-0000-0000-00002F000000}"/>
    <cellStyle name="Millares 2 2 5 5 2" xfId="1456" xr:uid="{00000000-0005-0000-0000-00002F000000}"/>
    <cellStyle name="Millares 2 2 5 6" xfId="315" xr:uid="{00000000-0005-0000-0000-00002F000000}"/>
    <cellStyle name="Millares 2 2 5 7" xfId="916" xr:uid="{00000000-0005-0000-0000-00002F000000}"/>
    <cellStyle name="Millares 2 2 6" xfId="225" xr:uid="{00000000-0005-0000-0000-00002F000000}"/>
    <cellStyle name="Millares 2 2 6 2" xfId="496" xr:uid="{00000000-0005-0000-0000-00002F000000}"/>
    <cellStyle name="Millares 2 2 6 2 2" xfId="766" xr:uid="{00000000-0005-0000-0000-00002F000000}"/>
    <cellStyle name="Millares 2 2 6 2 2 2" xfId="1366" xr:uid="{00000000-0005-0000-0000-00002F000000}"/>
    <cellStyle name="Millares 2 2 6 2 3" xfId="1096" xr:uid="{00000000-0005-0000-0000-00002F000000}"/>
    <cellStyle name="Millares 2 2 6 3" xfId="646" xr:uid="{00000000-0005-0000-0000-00002F000000}"/>
    <cellStyle name="Millares 2 2 6 3 2" xfId="1246" xr:uid="{00000000-0005-0000-0000-00002F000000}"/>
    <cellStyle name="Millares 2 2 6 4" xfId="375" xr:uid="{00000000-0005-0000-0000-00002F000000}"/>
    <cellStyle name="Millares 2 2 6 5" xfId="976" xr:uid="{00000000-0005-0000-0000-00002F000000}"/>
    <cellStyle name="Millares 2 2 7" xfId="436" xr:uid="{00000000-0005-0000-0000-00002F000000}"/>
    <cellStyle name="Millares 2 2 7 2" xfId="706" xr:uid="{00000000-0005-0000-0000-00002F000000}"/>
    <cellStyle name="Millares 2 2 7 2 2" xfId="1306" xr:uid="{00000000-0005-0000-0000-00002F000000}"/>
    <cellStyle name="Millares 2 2 7 3" xfId="1036" xr:uid="{00000000-0005-0000-0000-00002F000000}"/>
    <cellStyle name="Millares 2 2 8" xfId="345" xr:uid="{00000000-0005-0000-0000-00002F000000}"/>
    <cellStyle name="Millares 2 2 8 2" xfId="616" xr:uid="{00000000-0005-0000-0000-00002F000000}"/>
    <cellStyle name="Millares 2 2 8 2 2" xfId="1216" xr:uid="{00000000-0005-0000-0000-00002F000000}"/>
    <cellStyle name="Millares 2 2 8 3" xfId="946" xr:uid="{00000000-0005-0000-0000-00002F000000}"/>
    <cellStyle name="Millares 2 2 9" xfId="556" xr:uid="{00000000-0005-0000-0000-00002F000000}"/>
    <cellStyle name="Millares 2 2 9 2" xfId="1156" xr:uid="{00000000-0005-0000-0000-00002F000000}"/>
    <cellStyle name="Millares 2 3" xfId="14" xr:uid="{00000000-0005-0000-0000-000000000000}"/>
    <cellStyle name="Millares 2 3 10" xfId="287" xr:uid="{00000000-0005-0000-0000-000000000000}"/>
    <cellStyle name="Millares 2 3 11" xfId="888" xr:uid="{00000000-0005-0000-0000-000000000000}"/>
    <cellStyle name="Millares 2 3 2" xfId="37" xr:uid="{00000000-0005-0000-0000-000000000000}"/>
    <cellStyle name="Millares 2 3 2 2" xfId="277" xr:uid="{00000000-0005-0000-0000-000000000000}"/>
    <cellStyle name="Millares 2 3 2 2 2" xfId="488" xr:uid="{00000000-0005-0000-0000-000000000000}"/>
    <cellStyle name="Millares 2 3 2 2 2 2" xfId="548" xr:uid="{00000000-0005-0000-0000-000000000000}"/>
    <cellStyle name="Millares 2 3 2 2 2 2 2" xfId="818" xr:uid="{00000000-0005-0000-0000-000000000000}"/>
    <cellStyle name="Millares 2 3 2 2 2 2 2 2" xfId="1418" xr:uid="{00000000-0005-0000-0000-000000000000}"/>
    <cellStyle name="Millares 2 3 2 2 2 2 3" xfId="1148" xr:uid="{00000000-0005-0000-0000-000000000000}"/>
    <cellStyle name="Millares 2 3 2 2 2 3" xfId="758" xr:uid="{00000000-0005-0000-0000-000000000000}"/>
    <cellStyle name="Millares 2 3 2 2 2 3 2" xfId="1358" xr:uid="{00000000-0005-0000-0000-000000000000}"/>
    <cellStyle name="Millares 2 3 2 2 2 4" xfId="1088" xr:uid="{00000000-0005-0000-0000-000000000000}"/>
    <cellStyle name="Millares 2 3 2 2 3" xfId="427" xr:uid="{00000000-0005-0000-0000-000000000000}"/>
    <cellStyle name="Millares 2 3 2 2 3 2" xfId="698" xr:uid="{00000000-0005-0000-0000-000000000000}"/>
    <cellStyle name="Millares 2 3 2 2 3 2 2" xfId="1298" xr:uid="{00000000-0005-0000-0000-000000000000}"/>
    <cellStyle name="Millares 2 3 2 2 3 3" xfId="1028" xr:uid="{00000000-0005-0000-0000-000000000000}"/>
    <cellStyle name="Millares 2 3 2 2 4" xfId="608" xr:uid="{00000000-0005-0000-0000-000000000000}"/>
    <cellStyle name="Millares 2 3 2 2 4 2" xfId="1208" xr:uid="{00000000-0005-0000-0000-000000000000}"/>
    <cellStyle name="Millares 2 3 2 2 5" xfId="878" xr:uid="{00000000-0005-0000-0000-000000000000}"/>
    <cellStyle name="Millares 2 3 2 2 5 2" xfId="1478" xr:uid="{00000000-0005-0000-0000-000000000000}"/>
    <cellStyle name="Millares 2 3 2 2 6" xfId="337" xr:uid="{00000000-0005-0000-0000-000000000000}"/>
    <cellStyle name="Millares 2 3 2 2 7" xfId="938" xr:uid="{00000000-0005-0000-0000-000000000000}"/>
    <cellStyle name="Millares 2 3 2 3" xfId="247" xr:uid="{00000000-0005-0000-0000-000000000000}"/>
    <cellStyle name="Millares 2 3 2 3 2" xfId="518" xr:uid="{00000000-0005-0000-0000-000000000000}"/>
    <cellStyle name="Millares 2 3 2 3 2 2" xfId="788" xr:uid="{00000000-0005-0000-0000-000000000000}"/>
    <cellStyle name="Millares 2 3 2 3 2 2 2" xfId="1388" xr:uid="{00000000-0005-0000-0000-000000000000}"/>
    <cellStyle name="Millares 2 3 2 3 2 3" xfId="1118" xr:uid="{00000000-0005-0000-0000-000000000000}"/>
    <cellStyle name="Millares 2 3 2 3 3" xfId="668" xr:uid="{00000000-0005-0000-0000-000000000000}"/>
    <cellStyle name="Millares 2 3 2 3 3 2" xfId="1268" xr:uid="{00000000-0005-0000-0000-000000000000}"/>
    <cellStyle name="Millares 2 3 2 3 4" xfId="397" xr:uid="{00000000-0005-0000-0000-000000000000}"/>
    <cellStyle name="Millares 2 3 2 3 5" xfId="998" xr:uid="{00000000-0005-0000-0000-000000000000}"/>
    <cellStyle name="Millares 2 3 2 4" xfId="458" xr:uid="{00000000-0005-0000-0000-000000000000}"/>
    <cellStyle name="Millares 2 3 2 4 2" xfId="728" xr:uid="{00000000-0005-0000-0000-000000000000}"/>
    <cellStyle name="Millares 2 3 2 4 2 2" xfId="1328" xr:uid="{00000000-0005-0000-0000-000000000000}"/>
    <cellStyle name="Millares 2 3 2 4 3" xfId="1058" xr:uid="{00000000-0005-0000-0000-000000000000}"/>
    <cellStyle name="Millares 2 3 2 5" xfId="367" xr:uid="{00000000-0005-0000-0000-000000000000}"/>
    <cellStyle name="Millares 2 3 2 5 2" xfId="638" xr:uid="{00000000-0005-0000-0000-000000000000}"/>
    <cellStyle name="Millares 2 3 2 5 2 2" xfId="1238" xr:uid="{00000000-0005-0000-0000-000000000000}"/>
    <cellStyle name="Millares 2 3 2 5 3" xfId="968" xr:uid="{00000000-0005-0000-0000-000000000000}"/>
    <cellStyle name="Millares 2 3 2 6" xfId="578" xr:uid="{00000000-0005-0000-0000-000000000000}"/>
    <cellStyle name="Millares 2 3 2 6 2" xfId="1178" xr:uid="{00000000-0005-0000-0000-000000000000}"/>
    <cellStyle name="Millares 2 3 2 7" xfId="848" xr:uid="{00000000-0005-0000-0000-000000000000}"/>
    <cellStyle name="Millares 2 3 2 7 2" xfId="1448" xr:uid="{00000000-0005-0000-0000-000000000000}"/>
    <cellStyle name="Millares 2 3 2 8" xfId="307" xr:uid="{00000000-0005-0000-0000-000000000000}"/>
    <cellStyle name="Millares 2 3 2 9" xfId="908" xr:uid="{00000000-0005-0000-0000-000000000000}"/>
    <cellStyle name="Millares 2 3 3" xfId="27" xr:uid="{00000000-0005-0000-0000-000000000000}"/>
    <cellStyle name="Millares 2 3 3 2" xfId="267" xr:uid="{00000000-0005-0000-0000-000000000000}"/>
    <cellStyle name="Millares 2 3 3 2 2" xfId="478" xr:uid="{00000000-0005-0000-0000-000000000000}"/>
    <cellStyle name="Millares 2 3 3 2 2 2" xfId="538" xr:uid="{00000000-0005-0000-0000-000000000000}"/>
    <cellStyle name="Millares 2 3 3 2 2 2 2" xfId="808" xr:uid="{00000000-0005-0000-0000-000000000000}"/>
    <cellStyle name="Millares 2 3 3 2 2 2 2 2" xfId="1408" xr:uid="{00000000-0005-0000-0000-000000000000}"/>
    <cellStyle name="Millares 2 3 3 2 2 2 3" xfId="1138" xr:uid="{00000000-0005-0000-0000-000000000000}"/>
    <cellStyle name="Millares 2 3 3 2 2 3" xfId="748" xr:uid="{00000000-0005-0000-0000-000000000000}"/>
    <cellStyle name="Millares 2 3 3 2 2 3 2" xfId="1348" xr:uid="{00000000-0005-0000-0000-000000000000}"/>
    <cellStyle name="Millares 2 3 3 2 2 4" xfId="1078" xr:uid="{00000000-0005-0000-0000-000000000000}"/>
    <cellStyle name="Millares 2 3 3 2 3" xfId="417" xr:uid="{00000000-0005-0000-0000-000000000000}"/>
    <cellStyle name="Millares 2 3 3 2 3 2" xfId="688" xr:uid="{00000000-0005-0000-0000-000000000000}"/>
    <cellStyle name="Millares 2 3 3 2 3 2 2" xfId="1288" xr:uid="{00000000-0005-0000-0000-000000000000}"/>
    <cellStyle name="Millares 2 3 3 2 3 3" xfId="1018" xr:uid="{00000000-0005-0000-0000-000000000000}"/>
    <cellStyle name="Millares 2 3 3 2 4" xfId="598" xr:uid="{00000000-0005-0000-0000-000000000000}"/>
    <cellStyle name="Millares 2 3 3 2 4 2" xfId="1198" xr:uid="{00000000-0005-0000-0000-000000000000}"/>
    <cellStyle name="Millares 2 3 3 2 5" xfId="868" xr:uid="{00000000-0005-0000-0000-000000000000}"/>
    <cellStyle name="Millares 2 3 3 2 5 2" xfId="1468" xr:uid="{00000000-0005-0000-0000-000000000000}"/>
    <cellStyle name="Millares 2 3 3 2 6" xfId="327" xr:uid="{00000000-0005-0000-0000-000000000000}"/>
    <cellStyle name="Millares 2 3 3 2 7" xfId="928" xr:uid="{00000000-0005-0000-0000-000000000000}"/>
    <cellStyle name="Millares 2 3 3 3" xfId="237" xr:uid="{00000000-0005-0000-0000-000000000000}"/>
    <cellStyle name="Millares 2 3 3 3 2" xfId="508" xr:uid="{00000000-0005-0000-0000-000000000000}"/>
    <cellStyle name="Millares 2 3 3 3 2 2" xfId="778" xr:uid="{00000000-0005-0000-0000-000000000000}"/>
    <cellStyle name="Millares 2 3 3 3 2 2 2" xfId="1378" xr:uid="{00000000-0005-0000-0000-000000000000}"/>
    <cellStyle name="Millares 2 3 3 3 2 3" xfId="1108" xr:uid="{00000000-0005-0000-0000-000000000000}"/>
    <cellStyle name="Millares 2 3 3 3 3" xfId="658" xr:uid="{00000000-0005-0000-0000-000000000000}"/>
    <cellStyle name="Millares 2 3 3 3 3 2" xfId="1258" xr:uid="{00000000-0005-0000-0000-000000000000}"/>
    <cellStyle name="Millares 2 3 3 3 4" xfId="387" xr:uid="{00000000-0005-0000-0000-000000000000}"/>
    <cellStyle name="Millares 2 3 3 3 5" xfId="988" xr:uid="{00000000-0005-0000-0000-000000000000}"/>
    <cellStyle name="Millares 2 3 3 4" xfId="448" xr:uid="{00000000-0005-0000-0000-000000000000}"/>
    <cellStyle name="Millares 2 3 3 4 2" xfId="718" xr:uid="{00000000-0005-0000-0000-000000000000}"/>
    <cellStyle name="Millares 2 3 3 4 2 2" xfId="1318" xr:uid="{00000000-0005-0000-0000-000000000000}"/>
    <cellStyle name="Millares 2 3 3 4 3" xfId="1048" xr:uid="{00000000-0005-0000-0000-000000000000}"/>
    <cellStyle name="Millares 2 3 3 5" xfId="357" xr:uid="{00000000-0005-0000-0000-000000000000}"/>
    <cellStyle name="Millares 2 3 3 5 2" xfId="628" xr:uid="{00000000-0005-0000-0000-000000000000}"/>
    <cellStyle name="Millares 2 3 3 5 2 2" xfId="1228" xr:uid="{00000000-0005-0000-0000-000000000000}"/>
    <cellStyle name="Millares 2 3 3 5 3" xfId="958" xr:uid="{00000000-0005-0000-0000-000000000000}"/>
    <cellStyle name="Millares 2 3 3 6" xfId="568" xr:uid="{00000000-0005-0000-0000-000000000000}"/>
    <cellStyle name="Millares 2 3 3 6 2" xfId="1168" xr:uid="{00000000-0005-0000-0000-000000000000}"/>
    <cellStyle name="Millares 2 3 3 7" xfId="838" xr:uid="{00000000-0005-0000-0000-000000000000}"/>
    <cellStyle name="Millares 2 3 3 7 2" xfId="1438" xr:uid="{00000000-0005-0000-0000-000000000000}"/>
    <cellStyle name="Millares 2 3 3 8" xfId="297" xr:uid="{00000000-0005-0000-0000-000000000000}"/>
    <cellStyle name="Millares 2 3 3 9" xfId="898" xr:uid="{00000000-0005-0000-0000-000000000000}"/>
    <cellStyle name="Millares 2 3 4" xfId="257" xr:uid="{00000000-0005-0000-0000-000000000000}"/>
    <cellStyle name="Millares 2 3 4 2" xfId="468" xr:uid="{00000000-0005-0000-0000-000000000000}"/>
    <cellStyle name="Millares 2 3 4 2 2" xfId="528" xr:uid="{00000000-0005-0000-0000-000000000000}"/>
    <cellStyle name="Millares 2 3 4 2 2 2" xfId="798" xr:uid="{00000000-0005-0000-0000-000000000000}"/>
    <cellStyle name="Millares 2 3 4 2 2 2 2" xfId="1398" xr:uid="{00000000-0005-0000-0000-000000000000}"/>
    <cellStyle name="Millares 2 3 4 2 2 3" xfId="1128" xr:uid="{00000000-0005-0000-0000-000000000000}"/>
    <cellStyle name="Millares 2 3 4 2 3" xfId="738" xr:uid="{00000000-0005-0000-0000-000000000000}"/>
    <cellStyle name="Millares 2 3 4 2 3 2" xfId="1338" xr:uid="{00000000-0005-0000-0000-000000000000}"/>
    <cellStyle name="Millares 2 3 4 2 4" xfId="1068" xr:uid="{00000000-0005-0000-0000-000000000000}"/>
    <cellStyle name="Millares 2 3 4 3" xfId="407" xr:uid="{00000000-0005-0000-0000-000000000000}"/>
    <cellStyle name="Millares 2 3 4 3 2" xfId="678" xr:uid="{00000000-0005-0000-0000-000000000000}"/>
    <cellStyle name="Millares 2 3 4 3 2 2" xfId="1278" xr:uid="{00000000-0005-0000-0000-000000000000}"/>
    <cellStyle name="Millares 2 3 4 3 3" xfId="1008" xr:uid="{00000000-0005-0000-0000-000000000000}"/>
    <cellStyle name="Millares 2 3 4 4" xfId="588" xr:uid="{00000000-0005-0000-0000-000000000000}"/>
    <cellStyle name="Millares 2 3 4 4 2" xfId="1188" xr:uid="{00000000-0005-0000-0000-000000000000}"/>
    <cellStyle name="Millares 2 3 4 5" xfId="858" xr:uid="{00000000-0005-0000-0000-000000000000}"/>
    <cellStyle name="Millares 2 3 4 5 2" xfId="1458" xr:uid="{00000000-0005-0000-0000-000000000000}"/>
    <cellStyle name="Millares 2 3 4 6" xfId="317" xr:uid="{00000000-0005-0000-0000-000000000000}"/>
    <cellStyle name="Millares 2 3 4 7" xfId="918" xr:uid="{00000000-0005-0000-0000-000000000000}"/>
    <cellStyle name="Millares 2 3 5" xfId="227" xr:uid="{00000000-0005-0000-0000-000000000000}"/>
    <cellStyle name="Millares 2 3 5 2" xfId="498" xr:uid="{00000000-0005-0000-0000-000000000000}"/>
    <cellStyle name="Millares 2 3 5 2 2" xfId="768" xr:uid="{00000000-0005-0000-0000-000000000000}"/>
    <cellStyle name="Millares 2 3 5 2 2 2" xfId="1368" xr:uid="{00000000-0005-0000-0000-000000000000}"/>
    <cellStyle name="Millares 2 3 5 2 3" xfId="1098" xr:uid="{00000000-0005-0000-0000-000000000000}"/>
    <cellStyle name="Millares 2 3 5 3" xfId="648" xr:uid="{00000000-0005-0000-0000-000000000000}"/>
    <cellStyle name="Millares 2 3 5 3 2" xfId="1248" xr:uid="{00000000-0005-0000-0000-000000000000}"/>
    <cellStyle name="Millares 2 3 5 4" xfId="377" xr:uid="{00000000-0005-0000-0000-000000000000}"/>
    <cellStyle name="Millares 2 3 5 5" xfId="978" xr:uid="{00000000-0005-0000-0000-000000000000}"/>
    <cellStyle name="Millares 2 3 6" xfId="438" xr:uid="{00000000-0005-0000-0000-000000000000}"/>
    <cellStyle name="Millares 2 3 6 2" xfId="708" xr:uid="{00000000-0005-0000-0000-000000000000}"/>
    <cellStyle name="Millares 2 3 6 2 2" xfId="1308" xr:uid="{00000000-0005-0000-0000-000000000000}"/>
    <cellStyle name="Millares 2 3 6 3" xfId="1038" xr:uid="{00000000-0005-0000-0000-000000000000}"/>
    <cellStyle name="Millares 2 3 7" xfId="347" xr:uid="{00000000-0005-0000-0000-000000000000}"/>
    <cellStyle name="Millares 2 3 7 2" xfId="618" xr:uid="{00000000-0005-0000-0000-000000000000}"/>
    <cellStyle name="Millares 2 3 7 2 2" xfId="1218" xr:uid="{00000000-0005-0000-0000-000000000000}"/>
    <cellStyle name="Millares 2 3 7 3" xfId="948" xr:uid="{00000000-0005-0000-0000-000000000000}"/>
    <cellStyle name="Millares 2 3 8" xfId="558" xr:uid="{00000000-0005-0000-0000-000000000000}"/>
    <cellStyle name="Millares 2 3 8 2" xfId="1158" xr:uid="{00000000-0005-0000-0000-000000000000}"/>
    <cellStyle name="Millares 2 3 9" xfId="828" xr:uid="{00000000-0005-0000-0000-000000000000}"/>
    <cellStyle name="Millares 2 3 9 2" xfId="1428" xr:uid="{00000000-0005-0000-0000-000000000000}"/>
    <cellStyle name="Millares 2 4" xfId="16" xr:uid="{00000000-0005-0000-0000-000000000000}"/>
    <cellStyle name="Millares 2 4 10" xfId="289" xr:uid="{00000000-0005-0000-0000-000000000000}"/>
    <cellStyle name="Millares 2 4 11" xfId="890" xr:uid="{00000000-0005-0000-0000-000000000000}"/>
    <cellStyle name="Millares 2 4 2" xfId="39" xr:uid="{00000000-0005-0000-0000-000000000000}"/>
    <cellStyle name="Millares 2 4 2 2" xfId="279" xr:uid="{00000000-0005-0000-0000-000000000000}"/>
    <cellStyle name="Millares 2 4 2 2 2" xfId="490" xr:uid="{00000000-0005-0000-0000-000000000000}"/>
    <cellStyle name="Millares 2 4 2 2 2 2" xfId="550" xr:uid="{00000000-0005-0000-0000-000000000000}"/>
    <cellStyle name="Millares 2 4 2 2 2 2 2" xfId="820" xr:uid="{00000000-0005-0000-0000-000000000000}"/>
    <cellStyle name="Millares 2 4 2 2 2 2 2 2" xfId="1420" xr:uid="{00000000-0005-0000-0000-000000000000}"/>
    <cellStyle name="Millares 2 4 2 2 2 2 3" xfId="1150" xr:uid="{00000000-0005-0000-0000-000000000000}"/>
    <cellStyle name="Millares 2 4 2 2 2 3" xfId="760" xr:uid="{00000000-0005-0000-0000-000000000000}"/>
    <cellStyle name="Millares 2 4 2 2 2 3 2" xfId="1360" xr:uid="{00000000-0005-0000-0000-000000000000}"/>
    <cellStyle name="Millares 2 4 2 2 2 4" xfId="1090" xr:uid="{00000000-0005-0000-0000-000000000000}"/>
    <cellStyle name="Millares 2 4 2 2 3" xfId="429" xr:uid="{00000000-0005-0000-0000-000000000000}"/>
    <cellStyle name="Millares 2 4 2 2 3 2" xfId="700" xr:uid="{00000000-0005-0000-0000-000000000000}"/>
    <cellStyle name="Millares 2 4 2 2 3 2 2" xfId="1300" xr:uid="{00000000-0005-0000-0000-000000000000}"/>
    <cellStyle name="Millares 2 4 2 2 3 3" xfId="1030" xr:uid="{00000000-0005-0000-0000-000000000000}"/>
    <cellStyle name="Millares 2 4 2 2 4" xfId="610" xr:uid="{00000000-0005-0000-0000-000000000000}"/>
    <cellStyle name="Millares 2 4 2 2 4 2" xfId="1210" xr:uid="{00000000-0005-0000-0000-000000000000}"/>
    <cellStyle name="Millares 2 4 2 2 5" xfId="880" xr:uid="{00000000-0005-0000-0000-000000000000}"/>
    <cellStyle name="Millares 2 4 2 2 5 2" xfId="1480" xr:uid="{00000000-0005-0000-0000-000000000000}"/>
    <cellStyle name="Millares 2 4 2 2 6" xfId="339" xr:uid="{00000000-0005-0000-0000-000000000000}"/>
    <cellStyle name="Millares 2 4 2 2 7" xfId="940" xr:uid="{00000000-0005-0000-0000-000000000000}"/>
    <cellStyle name="Millares 2 4 2 3" xfId="249" xr:uid="{00000000-0005-0000-0000-000000000000}"/>
    <cellStyle name="Millares 2 4 2 3 2" xfId="520" xr:uid="{00000000-0005-0000-0000-000000000000}"/>
    <cellStyle name="Millares 2 4 2 3 2 2" xfId="790" xr:uid="{00000000-0005-0000-0000-000000000000}"/>
    <cellStyle name="Millares 2 4 2 3 2 2 2" xfId="1390" xr:uid="{00000000-0005-0000-0000-000000000000}"/>
    <cellStyle name="Millares 2 4 2 3 2 3" xfId="1120" xr:uid="{00000000-0005-0000-0000-000000000000}"/>
    <cellStyle name="Millares 2 4 2 3 3" xfId="670" xr:uid="{00000000-0005-0000-0000-000000000000}"/>
    <cellStyle name="Millares 2 4 2 3 3 2" xfId="1270" xr:uid="{00000000-0005-0000-0000-000000000000}"/>
    <cellStyle name="Millares 2 4 2 3 4" xfId="399" xr:uid="{00000000-0005-0000-0000-000000000000}"/>
    <cellStyle name="Millares 2 4 2 3 5" xfId="1000" xr:uid="{00000000-0005-0000-0000-000000000000}"/>
    <cellStyle name="Millares 2 4 2 4" xfId="460" xr:uid="{00000000-0005-0000-0000-000000000000}"/>
    <cellStyle name="Millares 2 4 2 4 2" xfId="730" xr:uid="{00000000-0005-0000-0000-000000000000}"/>
    <cellStyle name="Millares 2 4 2 4 2 2" xfId="1330" xr:uid="{00000000-0005-0000-0000-000000000000}"/>
    <cellStyle name="Millares 2 4 2 4 3" xfId="1060" xr:uid="{00000000-0005-0000-0000-000000000000}"/>
    <cellStyle name="Millares 2 4 2 5" xfId="369" xr:uid="{00000000-0005-0000-0000-000000000000}"/>
    <cellStyle name="Millares 2 4 2 5 2" xfId="640" xr:uid="{00000000-0005-0000-0000-000000000000}"/>
    <cellStyle name="Millares 2 4 2 5 2 2" xfId="1240" xr:uid="{00000000-0005-0000-0000-000000000000}"/>
    <cellStyle name="Millares 2 4 2 5 3" xfId="970" xr:uid="{00000000-0005-0000-0000-000000000000}"/>
    <cellStyle name="Millares 2 4 2 6" xfId="580" xr:uid="{00000000-0005-0000-0000-000000000000}"/>
    <cellStyle name="Millares 2 4 2 6 2" xfId="1180" xr:uid="{00000000-0005-0000-0000-000000000000}"/>
    <cellStyle name="Millares 2 4 2 7" xfId="850" xr:uid="{00000000-0005-0000-0000-000000000000}"/>
    <cellStyle name="Millares 2 4 2 7 2" xfId="1450" xr:uid="{00000000-0005-0000-0000-000000000000}"/>
    <cellStyle name="Millares 2 4 2 8" xfId="309" xr:uid="{00000000-0005-0000-0000-000000000000}"/>
    <cellStyle name="Millares 2 4 2 9" xfId="910" xr:uid="{00000000-0005-0000-0000-000000000000}"/>
    <cellStyle name="Millares 2 4 3" xfId="29" xr:uid="{00000000-0005-0000-0000-000000000000}"/>
    <cellStyle name="Millares 2 4 3 2" xfId="269" xr:uid="{00000000-0005-0000-0000-000000000000}"/>
    <cellStyle name="Millares 2 4 3 2 2" xfId="480" xr:uid="{00000000-0005-0000-0000-000000000000}"/>
    <cellStyle name="Millares 2 4 3 2 2 2" xfId="540" xr:uid="{00000000-0005-0000-0000-000000000000}"/>
    <cellStyle name="Millares 2 4 3 2 2 2 2" xfId="810" xr:uid="{00000000-0005-0000-0000-000000000000}"/>
    <cellStyle name="Millares 2 4 3 2 2 2 2 2" xfId="1410" xr:uid="{00000000-0005-0000-0000-000000000000}"/>
    <cellStyle name="Millares 2 4 3 2 2 2 3" xfId="1140" xr:uid="{00000000-0005-0000-0000-000000000000}"/>
    <cellStyle name="Millares 2 4 3 2 2 3" xfId="750" xr:uid="{00000000-0005-0000-0000-000000000000}"/>
    <cellStyle name="Millares 2 4 3 2 2 3 2" xfId="1350" xr:uid="{00000000-0005-0000-0000-000000000000}"/>
    <cellStyle name="Millares 2 4 3 2 2 4" xfId="1080" xr:uid="{00000000-0005-0000-0000-000000000000}"/>
    <cellStyle name="Millares 2 4 3 2 3" xfId="419" xr:uid="{00000000-0005-0000-0000-000000000000}"/>
    <cellStyle name="Millares 2 4 3 2 3 2" xfId="690" xr:uid="{00000000-0005-0000-0000-000000000000}"/>
    <cellStyle name="Millares 2 4 3 2 3 2 2" xfId="1290" xr:uid="{00000000-0005-0000-0000-000000000000}"/>
    <cellStyle name="Millares 2 4 3 2 3 3" xfId="1020" xr:uid="{00000000-0005-0000-0000-000000000000}"/>
    <cellStyle name="Millares 2 4 3 2 4" xfId="600" xr:uid="{00000000-0005-0000-0000-000000000000}"/>
    <cellStyle name="Millares 2 4 3 2 4 2" xfId="1200" xr:uid="{00000000-0005-0000-0000-000000000000}"/>
    <cellStyle name="Millares 2 4 3 2 5" xfId="870" xr:uid="{00000000-0005-0000-0000-000000000000}"/>
    <cellStyle name="Millares 2 4 3 2 5 2" xfId="1470" xr:uid="{00000000-0005-0000-0000-000000000000}"/>
    <cellStyle name="Millares 2 4 3 2 6" xfId="329" xr:uid="{00000000-0005-0000-0000-000000000000}"/>
    <cellStyle name="Millares 2 4 3 2 7" xfId="930" xr:uid="{00000000-0005-0000-0000-000000000000}"/>
    <cellStyle name="Millares 2 4 3 3" xfId="239" xr:uid="{00000000-0005-0000-0000-000000000000}"/>
    <cellStyle name="Millares 2 4 3 3 2" xfId="510" xr:uid="{00000000-0005-0000-0000-000000000000}"/>
    <cellStyle name="Millares 2 4 3 3 2 2" xfId="780" xr:uid="{00000000-0005-0000-0000-000000000000}"/>
    <cellStyle name="Millares 2 4 3 3 2 2 2" xfId="1380" xr:uid="{00000000-0005-0000-0000-000000000000}"/>
    <cellStyle name="Millares 2 4 3 3 2 3" xfId="1110" xr:uid="{00000000-0005-0000-0000-000000000000}"/>
    <cellStyle name="Millares 2 4 3 3 3" xfId="660" xr:uid="{00000000-0005-0000-0000-000000000000}"/>
    <cellStyle name="Millares 2 4 3 3 3 2" xfId="1260" xr:uid="{00000000-0005-0000-0000-000000000000}"/>
    <cellStyle name="Millares 2 4 3 3 4" xfId="389" xr:uid="{00000000-0005-0000-0000-000000000000}"/>
    <cellStyle name="Millares 2 4 3 3 5" xfId="990" xr:uid="{00000000-0005-0000-0000-000000000000}"/>
    <cellStyle name="Millares 2 4 3 4" xfId="450" xr:uid="{00000000-0005-0000-0000-000000000000}"/>
    <cellStyle name="Millares 2 4 3 4 2" xfId="720" xr:uid="{00000000-0005-0000-0000-000000000000}"/>
    <cellStyle name="Millares 2 4 3 4 2 2" xfId="1320" xr:uid="{00000000-0005-0000-0000-000000000000}"/>
    <cellStyle name="Millares 2 4 3 4 3" xfId="1050" xr:uid="{00000000-0005-0000-0000-000000000000}"/>
    <cellStyle name="Millares 2 4 3 5" xfId="359" xr:uid="{00000000-0005-0000-0000-000000000000}"/>
    <cellStyle name="Millares 2 4 3 5 2" xfId="630" xr:uid="{00000000-0005-0000-0000-000000000000}"/>
    <cellStyle name="Millares 2 4 3 5 2 2" xfId="1230" xr:uid="{00000000-0005-0000-0000-000000000000}"/>
    <cellStyle name="Millares 2 4 3 5 3" xfId="960" xr:uid="{00000000-0005-0000-0000-000000000000}"/>
    <cellStyle name="Millares 2 4 3 6" xfId="570" xr:uid="{00000000-0005-0000-0000-000000000000}"/>
    <cellStyle name="Millares 2 4 3 6 2" xfId="1170" xr:uid="{00000000-0005-0000-0000-000000000000}"/>
    <cellStyle name="Millares 2 4 3 7" xfId="840" xr:uid="{00000000-0005-0000-0000-000000000000}"/>
    <cellStyle name="Millares 2 4 3 7 2" xfId="1440" xr:uid="{00000000-0005-0000-0000-000000000000}"/>
    <cellStyle name="Millares 2 4 3 8" xfId="299" xr:uid="{00000000-0005-0000-0000-000000000000}"/>
    <cellStyle name="Millares 2 4 3 9" xfId="900" xr:uid="{00000000-0005-0000-0000-000000000000}"/>
    <cellStyle name="Millares 2 4 4" xfId="259" xr:uid="{00000000-0005-0000-0000-000000000000}"/>
    <cellStyle name="Millares 2 4 4 2" xfId="470" xr:uid="{00000000-0005-0000-0000-000000000000}"/>
    <cellStyle name="Millares 2 4 4 2 2" xfId="530" xr:uid="{00000000-0005-0000-0000-000000000000}"/>
    <cellStyle name="Millares 2 4 4 2 2 2" xfId="800" xr:uid="{00000000-0005-0000-0000-000000000000}"/>
    <cellStyle name="Millares 2 4 4 2 2 2 2" xfId="1400" xr:uid="{00000000-0005-0000-0000-000000000000}"/>
    <cellStyle name="Millares 2 4 4 2 2 3" xfId="1130" xr:uid="{00000000-0005-0000-0000-000000000000}"/>
    <cellStyle name="Millares 2 4 4 2 3" xfId="740" xr:uid="{00000000-0005-0000-0000-000000000000}"/>
    <cellStyle name="Millares 2 4 4 2 3 2" xfId="1340" xr:uid="{00000000-0005-0000-0000-000000000000}"/>
    <cellStyle name="Millares 2 4 4 2 4" xfId="1070" xr:uid="{00000000-0005-0000-0000-000000000000}"/>
    <cellStyle name="Millares 2 4 4 3" xfId="409" xr:uid="{00000000-0005-0000-0000-000000000000}"/>
    <cellStyle name="Millares 2 4 4 3 2" xfId="680" xr:uid="{00000000-0005-0000-0000-000000000000}"/>
    <cellStyle name="Millares 2 4 4 3 2 2" xfId="1280" xr:uid="{00000000-0005-0000-0000-000000000000}"/>
    <cellStyle name="Millares 2 4 4 3 3" xfId="1010" xr:uid="{00000000-0005-0000-0000-000000000000}"/>
    <cellStyle name="Millares 2 4 4 4" xfId="590" xr:uid="{00000000-0005-0000-0000-000000000000}"/>
    <cellStyle name="Millares 2 4 4 4 2" xfId="1190" xr:uid="{00000000-0005-0000-0000-000000000000}"/>
    <cellStyle name="Millares 2 4 4 5" xfId="860" xr:uid="{00000000-0005-0000-0000-000000000000}"/>
    <cellStyle name="Millares 2 4 4 5 2" xfId="1460" xr:uid="{00000000-0005-0000-0000-000000000000}"/>
    <cellStyle name="Millares 2 4 4 6" xfId="319" xr:uid="{00000000-0005-0000-0000-000000000000}"/>
    <cellStyle name="Millares 2 4 4 7" xfId="920" xr:uid="{00000000-0005-0000-0000-000000000000}"/>
    <cellStyle name="Millares 2 4 5" xfId="229" xr:uid="{00000000-0005-0000-0000-000000000000}"/>
    <cellStyle name="Millares 2 4 5 2" xfId="500" xr:uid="{00000000-0005-0000-0000-000000000000}"/>
    <cellStyle name="Millares 2 4 5 2 2" xfId="770" xr:uid="{00000000-0005-0000-0000-000000000000}"/>
    <cellStyle name="Millares 2 4 5 2 2 2" xfId="1370" xr:uid="{00000000-0005-0000-0000-000000000000}"/>
    <cellStyle name="Millares 2 4 5 2 3" xfId="1100" xr:uid="{00000000-0005-0000-0000-000000000000}"/>
    <cellStyle name="Millares 2 4 5 3" xfId="650" xr:uid="{00000000-0005-0000-0000-000000000000}"/>
    <cellStyle name="Millares 2 4 5 3 2" xfId="1250" xr:uid="{00000000-0005-0000-0000-000000000000}"/>
    <cellStyle name="Millares 2 4 5 4" xfId="379" xr:uid="{00000000-0005-0000-0000-000000000000}"/>
    <cellStyle name="Millares 2 4 5 5" xfId="980" xr:uid="{00000000-0005-0000-0000-000000000000}"/>
    <cellStyle name="Millares 2 4 6" xfId="440" xr:uid="{00000000-0005-0000-0000-000000000000}"/>
    <cellStyle name="Millares 2 4 6 2" xfId="710" xr:uid="{00000000-0005-0000-0000-000000000000}"/>
    <cellStyle name="Millares 2 4 6 2 2" xfId="1310" xr:uid="{00000000-0005-0000-0000-000000000000}"/>
    <cellStyle name="Millares 2 4 6 3" xfId="1040" xr:uid="{00000000-0005-0000-0000-000000000000}"/>
    <cellStyle name="Millares 2 4 7" xfId="349" xr:uid="{00000000-0005-0000-0000-000000000000}"/>
    <cellStyle name="Millares 2 4 7 2" xfId="620" xr:uid="{00000000-0005-0000-0000-000000000000}"/>
    <cellStyle name="Millares 2 4 7 2 2" xfId="1220" xr:uid="{00000000-0005-0000-0000-000000000000}"/>
    <cellStyle name="Millares 2 4 7 3" xfId="950" xr:uid="{00000000-0005-0000-0000-000000000000}"/>
    <cellStyle name="Millares 2 4 8" xfId="560" xr:uid="{00000000-0005-0000-0000-000000000000}"/>
    <cellStyle name="Millares 2 4 8 2" xfId="1160" xr:uid="{00000000-0005-0000-0000-000000000000}"/>
    <cellStyle name="Millares 2 4 9" xfId="830" xr:uid="{00000000-0005-0000-0000-000000000000}"/>
    <cellStyle name="Millares 2 4 9 2" xfId="1430" xr:uid="{00000000-0005-0000-0000-000000000000}"/>
    <cellStyle name="Millares 2 5" xfId="33" xr:uid="{00000000-0005-0000-0000-00002F000000}"/>
    <cellStyle name="Millares 2 5 2" xfId="214" xr:uid="{00000000-0005-0000-0000-000001000000}"/>
    <cellStyle name="Millares 2 5 2 2" xfId="484" xr:uid="{00000000-0005-0000-0000-00002F000000}"/>
    <cellStyle name="Millares 2 5 2 2 2" xfId="544" xr:uid="{00000000-0005-0000-0000-00002F000000}"/>
    <cellStyle name="Millares 2 5 2 2 2 2" xfId="814" xr:uid="{00000000-0005-0000-0000-00002F000000}"/>
    <cellStyle name="Millares 2 5 2 2 2 2 2" xfId="1414" xr:uid="{00000000-0005-0000-0000-00002F000000}"/>
    <cellStyle name="Millares 2 5 2 2 2 3" xfId="1144" xr:uid="{00000000-0005-0000-0000-00002F000000}"/>
    <cellStyle name="Millares 2 5 2 2 3" xfId="754" xr:uid="{00000000-0005-0000-0000-00002F000000}"/>
    <cellStyle name="Millares 2 5 2 2 3 2" xfId="1354" xr:uid="{00000000-0005-0000-0000-00002F000000}"/>
    <cellStyle name="Millares 2 5 2 2 4" xfId="1084" xr:uid="{00000000-0005-0000-0000-00002F000000}"/>
    <cellStyle name="Millares 2 5 2 3" xfId="423" xr:uid="{00000000-0005-0000-0000-00002F000000}"/>
    <cellStyle name="Millares 2 5 2 3 2" xfId="694" xr:uid="{00000000-0005-0000-0000-00002F000000}"/>
    <cellStyle name="Millares 2 5 2 3 2 2" xfId="1294" xr:uid="{00000000-0005-0000-0000-00002F000000}"/>
    <cellStyle name="Millares 2 5 2 3 3" xfId="1024" xr:uid="{00000000-0005-0000-0000-00002F000000}"/>
    <cellStyle name="Millares 2 5 2 4" xfId="604" xr:uid="{00000000-0005-0000-0000-00002F000000}"/>
    <cellStyle name="Millares 2 5 2 4 2" xfId="1204" xr:uid="{00000000-0005-0000-0000-00002F000000}"/>
    <cellStyle name="Millares 2 5 2 5" xfId="874" xr:uid="{00000000-0005-0000-0000-00002F000000}"/>
    <cellStyle name="Millares 2 5 2 5 2" xfId="1474" xr:uid="{00000000-0005-0000-0000-00002F000000}"/>
    <cellStyle name="Millares 2 5 2 6" xfId="333" xr:uid="{00000000-0005-0000-0000-00002F000000}"/>
    <cellStyle name="Millares 2 5 2 7" xfId="934" xr:uid="{00000000-0005-0000-0000-00002F000000}"/>
    <cellStyle name="Millares 2 5 2 8" xfId="273" xr:uid="{00000000-0005-0000-0000-00002F000000}"/>
    <cellStyle name="Millares 2 5 3" xfId="243" xr:uid="{00000000-0005-0000-0000-00002F000000}"/>
    <cellStyle name="Millares 2 5 3 2" xfId="514" xr:uid="{00000000-0005-0000-0000-00002F000000}"/>
    <cellStyle name="Millares 2 5 3 2 2" xfId="784" xr:uid="{00000000-0005-0000-0000-00002F000000}"/>
    <cellStyle name="Millares 2 5 3 2 2 2" xfId="1384" xr:uid="{00000000-0005-0000-0000-00002F000000}"/>
    <cellStyle name="Millares 2 5 3 2 3" xfId="1114" xr:uid="{00000000-0005-0000-0000-00002F000000}"/>
    <cellStyle name="Millares 2 5 3 3" xfId="664" xr:uid="{00000000-0005-0000-0000-00002F000000}"/>
    <cellStyle name="Millares 2 5 3 3 2" xfId="1264" xr:uid="{00000000-0005-0000-0000-00002F000000}"/>
    <cellStyle name="Millares 2 5 3 4" xfId="393" xr:uid="{00000000-0005-0000-0000-00002F000000}"/>
    <cellStyle name="Millares 2 5 3 5" xfId="994" xr:uid="{00000000-0005-0000-0000-00002F000000}"/>
    <cellStyle name="Millares 2 5 4" xfId="454" xr:uid="{00000000-0005-0000-0000-00002F000000}"/>
    <cellStyle name="Millares 2 5 4 2" xfId="724" xr:uid="{00000000-0005-0000-0000-00002F000000}"/>
    <cellStyle name="Millares 2 5 4 2 2" xfId="1324" xr:uid="{00000000-0005-0000-0000-00002F000000}"/>
    <cellStyle name="Millares 2 5 4 3" xfId="1054" xr:uid="{00000000-0005-0000-0000-00002F000000}"/>
    <cellStyle name="Millares 2 5 5" xfId="363" xr:uid="{00000000-0005-0000-0000-00002F000000}"/>
    <cellStyle name="Millares 2 5 5 2" xfId="634" xr:uid="{00000000-0005-0000-0000-00002F000000}"/>
    <cellStyle name="Millares 2 5 5 2 2" xfId="1234" xr:uid="{00000000-0005-0000-0000-00002F000000}"/>
    <cellStyle name="Millares 2 5 5 3" xfId="964" xr:uid="{00000000-0005-0000-0000-00002F000000}"/>
    <cellStyle name="Millares 2 5 6" xfId="574" xr:uid="{00000000-0005-0000-0000-00002F000000}"/>
    <cellStyle name="Millares 2 5 6 2" xfId="1174" xr:uid="{00000000-0005-0000-0000-00002F000000}"/>
    <cellStyle name="Millares 2 5 7" xfId="844" xr:uid="{00000000-0005-0000-0000-00002F000000}"/>
    <cellStyle name="Millares 2 5 7 2" xfId="1444" xr:uid="{00000000-0005-0000-0000-00002F000000}"/>
    <cellStyle name="Millares 2 5 8" xfId="303" xr:uid="{00000000-0005-0000-0000-00002F000000}"/>
    <cellStyle name="Millares 2 5 9" xfId="904" xr:uid="{00000000-0005-0000-0000-00002F000000}"/>
    <cellStyle name="Millares 2 6" xfId="23" xr:uid="{00000000-0005-0000-0000-00002F000000}"/>
    <cellStyle name="Millares 2 6 2" xfId="263" xr:uid="{00000000-0005-0000-0000-00002F000000}"/>
    <cellStyle name="Millares 2 6 2 2" xfId="474" xr:uid="{00000000-0005-0000-0000-00002F000000}"/>
    <cellStyle name="Millares 2 6 2 2 2" xfId="534" xr:uid="{00000000-0005-0000-0000-00002F000000}"/>
    <cellStyle name="Millares 2 6 2 2 2 2" xfId="804" xr:uid="{00000000-0005-0000-0000-00002F000000}"/>
    <cellStyle name="Millares 2 6 2 2 2 2 2" xfId="1404" xr:uid="{00000000-0005-0000-0000-00002F000000}"/>
    <cellStyle name="Millares 2 6 2 2 2 3" xfId="1134" xr:uid="{00000000-0005-0000-0000-00002F000000}"/>
    <cellStyle name="Millares 2 6 2 2 3" xfId="744" xr:uid="{00000000-0005-0000-0000-00002F000000}"/>
    <cellStyle name="Millares 2 6 2 2 3 2" xfId="1344" xr:uid="{00000000-0005-0000-0000-00002F000000}"/>
    <cellStyle name="Millares 2 6 2 2 4" xfId="1074" xr:uid="{00000000-0005-0000-0000-00002F000000}"/>
    <cellStyle name="Millares 2 6 2 3" xfId="413" xr:uid="{00000000-0005-0000-0000-00002F000000}"/>
    <cellStyle name="Millares 2 6 2 3 2" xfId="684" xr:uid="{00000000-0005-0000-0000-00002F000000}"/>
    <cellStyle name="Millares 2 6 2 3 2 2" xfId="1284" xr:uid="{00000000-0005-0000-0000-00002F000000}"/>
    <cellStyle name="Millares 2 6 2 3 3" xfId="1014" xr:uid="{00000000-0005-0000-0000-00002F000000}"/>
    <cellStyle name="Millares 2 6 2 4" xfId="594" xr:uid="{00000000-0005-0000-0000-00002F000000}"/>
    <cellStyle name="Millares 2 6 2 4 2" xfId="1194" xr:uid="{00000000-0005-0000-0000-00002F000000}"/>
    <cellStyle name="Millares 2 6 2 5" xfId="864" xr:uid="{00000000-0005-0000-0000-00002F000000}"/>
    <cellStyle name="Millares 2 6 2 5 2" xfId="1464" xr:uid="{00000000-0005-0000-0000-00002F000000}"/>
    <cellStyle name="Millares 2 6 2 6" xfId="323" xr:uid="{00000000-0005-0000-0000-00002F000000}"/>
    <cellStyle name="Millares 2 6 2 7" xfId="924" xr:uid="{00000000-0005-0000-0000-00002F000000}"/>
    <cellStyle name="Millares 2 6 3" xfId="233" xr:uid="{00000000-0005-0000-0000-00002F000000}"/>
    <cellStyle name="Millares 2 6 3 2" xfId="504" xr:uid="{00000000-0005-0000-0000-00002F000000}"/>
    <cellStyle name="Millares 2 6 3 2 2" xfId="774" xr:uid="{00000000-0005-0000-0000-00002F000000}"/>
    <cellStyle name="Millares 2 6 3 2 2 2" xfId="1374" xr:uid="{00000000-0005-0000-0000-00002F000000}"/>
    <cellStyle name="Millares 2 6 3 2 3" xfId="1104" xr:uid="{00000000-0005-0000-0000-00002F000000}"/>
    <cellStyle name="Millares 2 6 3 3" xfId="654" xr:uid="{00000000-0005-0000-0000-00002F000000}"/>
    <cellStyle name="Millares 2 6 3 3 2" xfId="1254" xr:uid="{00000000-0005-0000-0000-00002F000000}"/>
    <cellStyle name="Millares 2 6 3 4" xfId="383" xr:uid="{00000000-0005-0000-0000-00002F000000}"/>
    <cellStyle name="Millares 2 6 3 5" xfId="984" xr:uid="{00000000-0005-0000-0000-00002F000000}"/>
    <cellStyle name="Millares 2 6 4" xfId="444" xr:uid="{00000000-0005-0000-0000-00002F000000}"/>
    <cellStyle name="Millares 2 6 4 2" xfId="714" xr:uid="{00000000-0005-0000-0000-00002F000000}"/>
    <cellStyle name="Millares 2 6 4 2 2" xfId="1314" xr:uid="{00000000-0005-0000-0000-00002F000000}"/>
    <cellStyle name="Millares 2 6 4 3" xfId="1044" xr:uid="{00000000-0005-0000-0000-00002F000000}"/>
    <cellStyle name="Millares 2 6 5" xfId="353" xr:uid="{00000000-0005-0000-0000-00002F000000}"/>
    <cellStyle name="Millares 2 6 5 2" xfId="624" xr:uid="{00000000-0005-0000-0000-00002F000000}"/>
    <cellStyle name="Millares 2 6 5 2 2" xfId="1224" xr:uid="{00000000-0005-0000-0000-00002F000000}"/>
    <cellStyle name="Millares 2 6 5 3" xfId="954" xr:uid="{00000000-0005-0000-0000-00002F000000}"/>
    <cellStyle name="Millares 2 6 6" xfId="564" xr:uid="{00000000-0005-0000-0000-00002F000000}"/>
    <cellStyle name="Millares 2 6 6 2" xfId="1164" xr:uid="{00000000-0005-0000-0000-00002F000000}"/>
    <cellStyle name="Millares 2 6 7" xfId="834" xr:uid="{00000000-0005-0000-0000-00002F000000}"/>
    <cellStyle name="Millares 2 6 7 2" xfId="1434" xr:uid="{00000000-0005-0000-0000-00002F000000}"/>
    <cellStyle name="Millares 2 6 8" xfId="293" xr:uid="{00000000-0005-0000-0000-00002F000000}"/>
    <cellStyle name="Millares 2 6 9" xfId="894" xr:uid="{00000000-0005-0000-0000-00002F000000}"/>
    <cellStyle name="Millares 2 7" xfId="167" xr:uid="{00000000-0005-0000-0000-0000AA000000}"/>
    <cellStyle name="Millares 2 7 2" xfId="464" xr:uid="{00000000-0005-0000-0000-00002F000000}"/>
    <cellStyle name="Millares 2 7 2 2" xfId="524" xr:uid="{00000000-0005-0000-0000-00002F000000}"/>
    <cellStyle name="Millares 2 7 2 2 2" xfId="794" xr:uid="{00000000-0005-0000-0000-00002F000000}"/>
    <cellStyle name="Millares 2 7 2 2 2 2" xfId="1394" xr:uid="{00000000-0005-0000-0000-00002F000000}"/>
    <cellStyle name="Millares 2 7 2 2 3" xfId="1124" xr:uid="{00000000-0005-0000-0000-00002F000000}"/>
    <cellStyle name="Millares 2 7 2 3" xfId="734" xr:uid="{00000000-0005-0000-0000-00002F000000}"/>
    <cellStyle name="Millares 2 7 2 3 2" xfId="1334" xr:uid="{00000000-0005-0000-0000-00002F000000}"/>
    <cellStyle name="Millares 2 7 2 4" xfId="1064" xr:uid="{00000000-0005-0000-0000-00002F000000}"/>
    <cellStyle name="Millares 2 7 3" xfId="403" xr:uid="{00000000-0005-0000-0000-00002F000000}"/>
    <cellStyle name="Millares 2 7 3 2" xfId="674" xr:uid="{00000000-0005-0000-0000-00002F000000}"/>
    <cellStyle name="Millares 2 7 3 2 2" xfId="1274" xr:uid="{00000000-0005-0000-0000-00002F000000}"/>
    <cellStyle name="Millares 2 7 3 3" xfId="1004" xr:uid="{00000000-0005-0000-0000-00002F000000}"/>
    <cellStyle name="Millares 2 7 4" xfId="584" xr:uid="{00000000-0005-0000-0000-00002F000000}"/>
    <cellStyle name="Millares 2 7 4 2" xfId="1184" xr:uid="{00000000-0005-0000-0000-00002F000000}"/>
    <cellStyle name="Millares 2 7 5" xfId="854" xr:uid="{00000000-0005-0000-0000-00002F000000}"/>
    <cellStyle name="Millares 2 7 5 2" xfId="1454" xr:uid="{00000000-0005-0000-0000-00002F000000}"/>
    <cellStyle name="Millares 2 7 6" xfId="313" xr:uid="{00000000-0005-0000-0000-00002F000000}"/>
    <cellStyle name="Millares 2 7 7" xfId="914" xr:uid="{00000000-0005-0000-0000-00002F000000}"/>
    <cellStyle name="Millares 2 7 8" xfId="253" xr:uid="{00000000-0005-0000-0000-00002F000000}"/>
    <cellStyle name="Millares 2 8" xfId="223" xr:uid="{00000000-0005-0000-0000-00002F000000}"/>
    <cellStyle name="Millares 2 8 2" xfId="494" xr:uid="{00000000-0005-0000-0000-00002F000000}"/>
    <cellStyle name="Millares 2 8 2 2" xfId="764" xr:uid="{00000000-0005-0000-0000-00002F000000}"/>
    <cellStyle name="Millares 2 8 2 2 2" xfId="1364" xr:uid="{00000000-0005-0000-0000-00002F000000}"/>
    <cellStyle name="Millares 2 8 2 3" xfId="1094" xr:uid="{00000000-0005-0000-0000-00002F000000}"/>
    <cellStyle name="Millares 2 8 3" xfId="644" xr:uid="{00000000-0005-0000-0000-00002F000000}"/>
    <cellStyle name="Millares 2 8 3 2" xfId="1244" xr:uid="{00000000-0005-0000-0000-00002F000000}"/>
    <cellStyle name="Millares 2 8 4" xfId="373" xr:uid="{00000000-0005-0000-0000-00002F000000}"/>
    <cellStyle name="Millares 2 8 5" xfId="974" xr:uid="{00000000-0005-0000-0000-00002F000000}"/>
    <cellStyle name="Millares 2 9" xfId="434" xr:uid="{00000000-0005-0000-0000-00002F000000}"/>
    <cellStyle name="Millares 2 9 2" xfId="704" xr:uid="{00000000-0005-0000-0000-00002F000000}"/>
    <cellStyle name="Millares 2 9 2 2" xfId="1304" xr:uid="{00000000-0005-0000-0000-00002F000000}"/>
    <cellStyle name="Millares 2 9 3" xfId="1034" xr:uid="{00000000-0005-0000-0000-00002F000000}"/>
    <cellStyle name="Millares 3" xfId="213" xr:uid="{00000000-0005-0000-0000-00004300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2" xfId="615" xr:uid="{00000000-0005-0000-0000-000030000000}"/>
    <cellStyle name="Moneda 2 10 2 2" xfId="1215" xr:uid="{00000000-0005-0000-0000-000030000000}"/>
    <cellStyle name="Moneda 2 10 3" xfId="945" xr:uid="{00000000-0005-0000-0000-000030000000}"/>
    <cellStyle name="Moneda 2 11" xfId="555" xr:uid="{00000000-0005-0000-0000-000030000000}"/>
    <cellStyle name="Moneda 2 11 2" xfId="1155" xr:uid="{00000000-0005-0000-0000-000030000000}"/>
    <cellStyle name="Moneda 2 12" xfId="825" xr:uid="{00000000-0005-0000-0000-000030000000}"/>
    <cellStyle name="Moneda 2 12 2" xfId="1425" xr:uid="{00000000-0005-0000-0000-000030000000}"/>
    <cellStyle name="Moneda 2 13" xfId="284" xr:uid="{00000000-0005-0000-0000-000030000000}"/>
    <cellStyle name="Moneda 2 14" xfId="885" xr:uid="{00000000-0005-0000-0000-000030000000}"/>
    <cellStyle name="Moneda 2 2" xfId="12" xr:uid="{00000000-0005-0000-0000-000030000000}"/>
    <cellStyle name="Moneda 2 2 10" xfId="827" xr:uid="{00000000-0005-0000-0000-000030000000}"/>
    <cellStyle name="Moneda 2 2 10 2" xfId="1427" xr:uid="{00000000-0005-0000-0000-000030000000}"/>
    <cellStyle name="Moneda 2 2 11" xfId="286" xr:uid="{00000000-0005-0000-0000-000030000000}"/>
    <cellStyle name="Moneda 2 2 12" xfId="887" xr:uid="{00000000-0005-0000-0000-000030000000}"/>
    <cellStyle name="Moneda 2 2 2" xfId="19" xr:uid="{00000000-0005-0000-0000-000001000000}"/>
    <cellStyle name="Moneda 2 2 2 10" xfId="292" xr:uid="{00000000-0005-0000-0000-000001000000}"/>
    <cellStyle name="Moneda 2 2 2 11" xfId="893" xr:uid="{00000000-0005-0000-0000-000001000000}"/>
    <cellStyle name="Moneda 2 2 2 2" xfId="42" xr:uid="{00000000-0005-0000-0000-000001000000}"/>
    <cellStyle name="Moneda 2 2 2 2 2" xfId="282" xr:uid="{00000000-0005-0000-0000-000001000000}"/>
    <cellStyle name="Moneda 2 2 2 2 2 2" xfId="493" xr:uid="{00000000-0005-0000-0000-000001000000}"/>
    <cellStyle name="Moneda 2 2 2 2 2 2 2" xfId="553" xr:uid="{00000000-0005-0000-0000-000001000000}"/>
    <cellStyle name="Moneda 2 2 2 2 2 2 2 2" xfId="823" xr:uid="{00000000-0005-0000-0000-000001000000}"/>
    <cellStyle name="Moneda 2 2 2 2 2 2 2 2 2" xfId="1423" xr:uid="{00000000-0005-0000-0000-000001000000}"/>
    <cellStyle name="Moneda 2 2 2 2 2 2 2 3" xfId="1153" xr:uid="{00000000-0005-0000-0000-000001000000}"/>
    <cellStyle name="Moneda 2 2 2 2 2 2 3" xfId="763" xr:uid="{00000000-0005-0000-0000-000001000000}"/>
    <cellStyle name="Moneda 2 2 2 2 2 2 3 2" xfId="1363" xr:uid="{00000000-0005-0000-0000-000001000000}"/>
    <cellStyle name="Moneda 2 2 2 2 2 2 4" xfId="1093" xr:uid="{00000000-0005-0000-0000-000001000000}"/>
    <cellStyle name="Moneda 2 2 2 2 2 3" xfId="432" xr:uid="{00000000-0005-0000-0000-000001000000}"/>
    <cellStyle name="Moneda 2 2 2 2 2 3 2" xfId="703" xr:uid="{00000000-0005-0000-0000-000001000000}"/>
    <cellStyle name="Moneda 2 2 2 2 2 3 2 2" xfId="1303" xr:uid="{00000000-0005-0000-0000-000001000000}"/>
    <cellStyle name="Moneda 2 2 2 2 2 3 3" xfId="1033" xr:uid="{00000000-0005-0000-0000-000001000000}"/>
    <cellStyle name="Moneda 2 2 2 2 2 4" xfId="613" xr:uid="{00000000-0005-0000-0000-000001000000}"/>
    <cellStyle name="Moneda 2 2 2 2 2 4 2" xfId="1213" xr:uid="{00000000-0005-0000-0000-000001000000}"/>
    <cellStyle name="Moneda 2 2 2 2 2 5" xfId="883" xr:uid="{00000000-0005-0000-0000-000001000000}"/>
    <cellStyle name="Moneda 2 2 2 2 2 5 2" xfId="1483" xr:uid="{00000000-0005-0000-0000-000001000000}"/>
    <cellStyle name="Moneda 2 2 2 2 2 6" xfId="342" xr:uid="{00000000-0005-0000-0000-000001000000}"/>
    <cellStyle name="Moneda 2 2 2 2 2 7" xfId="943" xr:uid="{00000000-0005-0000-0000-000001000000}"/>
    <cellStyle name="Moneda 2 2 2 2 3" xfId="252" xr:uid="{00000000-0005-0000-0000-000001000000}"/>
    <cellStyle name="Moneda 2 2 2 2 3 2" xfId="523" xr:uid="{00000000-0005-0000-0000-000001000000}"/>
    <cellStyle name="Moneda 2 2 2 2 3 2 2" xfId="793" xr:uid="{00000000-0005-0000-0000-000001000000}"/>
    <cellStyle name="Moneda 2 2 2 2 3 2 2 2" xfId="1393" xr:uid="{00000000-0005-0000-0000-000001000000}"/>
    <cellStyle name="Moneda 2 2 2 2 3 2 3" xfId="1123" xr:uid="{00000000-0005-0000-0000-000001000000}"/>
    <cellStyle name="Moneda 2 2 2 2 3 3" xfId="673" xr:uid="{00000000-0005-0000-0000-000001000000}"/>
    <cellStyle name="Moneda 2 2 2 2 3 3 2" xfId="1273" xr:uid="{00000000-0005-0000-0000-000001000000}"/>
    <cellStyle name="Moneda 2 2 2 2 3 4" xfId="402" xr:uid="{00000000-0005-0000-0000-000001000000}"/>
    <cellStyle name="Moneda 2 2 2 2 3 5" xfId="1003" xr:uid="{00000000-0005-0000-0000-000001000000}"/>
    <cellStyle name="Moneda 2 2 2 2 4" xfId="463" xr:uid="{00000000-0005-0000-0000-000001000000}"/>
    <cellStyle name="Moneda 2 2 2 2 4 2" xfId="733" xr:uid="{00000000-0005-0000-0000-000001000000}"/>
    <cellStyle name="Moneda 2 2 2 2 4 2 2" xfId="1333" xr:uid="{00000000-0005-0000-0000-000001000000}"/>
    <cellStyle name="Moneda 2 2 2 2 4 3" xfId="1063" xr:uid="{00000000-0005-0000-0000-000001000000}"/>
    <cellStyle name="Moneda 2 2 2 2 5" xfId="372" xr:uid="{00000000-0005-0000-0000-000001000000}"/>
    <cellStyle name="Moneda 2 2 2 2 5 2" xfId="643" xr:uid="{00000000-0005-0000-0000-000001000000}"/>
    <cellStyle name="Moneda 2 2 2 2 5 2 2" xfId="1243" xr:uid="{00000000-0005-0000-0000-000001000000}"/>
    <cellStyle name="Moneda 2 2 2 2 5 3" xfId="973" xr:uid="{00000000-0005-0000-0000-000001000000}"/>
    <cellStyle name="Moneda 2 2 2 2 6" xfId="583" xr:uid="{00000000-0005-0000-0000-000001000000}"/>
    <cellStyle name="Moneda 2 2 2 2 6 2" xfId="1183" xr:uid="{00000000-0005-0000-0000-000001000000}"/>
    <cellStyle name="Moneda 2 2 2 2 7" xfId="853" xr:uid="{00000000-0005-0000-0000-000001000000}"/>
    <cellStyle name="Moneda 2 2 2 2 7 2" xfId="1453" xr:uid="{00000000-0005-0000-0000-000001000000}"/>
    <cellStyle name="Moneda 2 2 2 2 8" xfId="312" xr:uid="{00000000-0005-0000-0000-000001000000}"/>
    <cellStyle name="Moneda 2 2 2 2 9" xfId="913" xr:uid="{00000000-0005-0000-0000-000001000000}"/>
    <cellStyle name="Moneda 2 2 2 3" xfId="32" xr:uid="{00000000-0005-0000-0000-000001000000}"/>
    <cellStyle name="Moneda 2 2 2 3 2" xfId="272" xr:uid="{00000000-0005-0000-0000-000001000000}"/>
    <cellStyle name="Moneda 2 2 2 3 2 2" xfId="483" xr:uid="{00000000-0005-0000-0000-000001000000}"/>
    <cellStyle name="Moneda 2 2 2 3 2 2 2" xfId="543" xr:uid="{00000000-0005-0000-0000-000001000000}"/>
    <cellStyle name="Moneda 2 2 2 3 2 2 2 2" xfId="813" xr:uid="{00000000-0005-0000-0000-000001000000}"/>
    <cellStyle name="Moneda 2 2 2 3 2 2 2 2 2" xfId="1413" xr:uid="{00000000-0005-0000-0000-000001000000}"/>
    <cellStyle name="Moneda 2 2 2 3 2 2 2 3" xfId="1143" xr:uid="{00000000-0005-0000-0000-000001000000}"/>
    <cellStyle name="Moneda 2 2 2 3 2 2 3" xfId="753" xr:uid="{00000000-0005-0000-0000-000001000000}"/>
    <cellStyle name="Moneda 2 2 2 3 2 2 3 2" xfId="1353" xr:uid="{00000000-0005-0000-0000-000001000000}"/>
    <cellStyle name="Moneda 2 2 2 3 2 2 4" xfId="1083" xr:uid="{00000000-0005-0000-0000-000001000000}"/>
    <cellStyle name="Moneda 2 2 2 3 2 3" xfId="422" xr:uid="{00000000-0005-0000-0000-000001000000}"/>
    <cellStyle name="Moneda 2 2 2 3 2 3 2" xfId="693" xr:uid="{00000000-0005-0000-0000-000001000000}"/>
    <cellStyle name="Moneda 2 2 2 3 2 3 2 2" xfId="1293" xr:uid="{00000000-0005-0000-0000-000001000000}"/>
    <cellStyle name="Moneda 2 2 2 3 2 3 3" xfId="1023" xr:uid="{00000000-0005-0000-0000-000001000000}"/>
    <cellStyle name="Moneda 2 2 2 3 2 4" xfId="603" xr:uid="{00000000-0005-0000-0000-000001000000}"/>
    <cellStyle name="Moneda 2 2 2 3 2 4 2" xfId="1203" xr:uid="{00000000-0005-0000-0000-000001000000}"/>
    <cellStyle name="Moneda 2 2 2 3 2 5" xfId="873" xr:uid="{00000000-0005-0000-0000-000001000000}"/>
    <cellStyle name="Moneda 2 2 2 3 2 5 2" xfId="1473" xr:uid="{00000000-0005-0000-0000-000001000000}"/>
    <cellStyle name="Moneda 2 2 2 3 2 6" xfId="332" xr:uid="{00000000-0005-0000-0000-000001000000}"/>
    <cellStyle name="Moneda 2 2 2 3 2 7" xfId="933" xr:uid="{00000000-0005-0000-0000-000001000000}"/>
    <cellStyle name="Moneda 2 2 2 3 3" xfId="242" xr:uid="{00000000-0005-0000-0000-000001000000}"/>
    <cellStyle name="Moneda 2 2 2 3 3 2" xfId="513" xr:uid="{00000000-0005-0000-0000-000001000000}"/>
    <cellStyle name="Moneda 2 2 2 3 3 2 2" xfId="783" xr:uid="{00000000-0005-0000-0000-000001000000}"/>
    <cellStyle name="Moneda 2 2 2 3 3 2 2 2" xfId="1383" xr:uid="{00000000-0005-0000-0000-000001000000}"/>
    <cellStyle name="Moneda 2 2 2 3 3 2 3" xfId="1113" xr:uid="{00000000-0005-0000-0000-000001000000}"/>
    <cellStyle name="Moneda 2 2 2 3 3 3" xfId="663" xr:uid="{00000000-0005-0000-0000-000001000000}"/>
    <cellStyle name="Moneda 2 2 2 3 3 3 2" xfId="1263" xr:uid="{00000000-0005-0000-0000-000001000000}"/>
    <cellStyle name="Moneda 2 2 2 3 3 4" xfId="392" xr:uid="{00000000-0005-0000-0000-000001000000}"/>
    <cellStyle name="Moneda 2 2 2 3 3 5" xfId="993" xr:uid="{00000000-0005-0000-0000-000001000000}"/>
    <cellStyle name="Moneda 2 2 2 3 4" xfId="453" xr:uid="{00000000-0005-0000-0000-000001000000}"/>
    <cellStyle name="Moneda 2 2 2 3 4 2" xfId="723" xr:uid="{00000000-0005-0000-0000-000001000000}"/>
    <cellStyle name="Moneda 2 2 2 3 4 2 2" xfId="1323" xr:uid="{00000000-0005-0000-0000-000001000000}"/>
    <cellStyle name="Moneda 2 2 2 3 4 3" xfId="1053" xr:uid="{00000000-0005-0000-0000-000001000000}"/>
    <cellStyle name="Moneda 2 2 2 3 5" xfId="362" xr:uid="{00000000-0005-0000-0000-000001000000}"/>
    <cellStyle name="Moneda 2 2 2 3 5 2" xfId="633" xr:uid="{00000000-0005-0000-0000-000001000000}"/>
    <cellStyle name="Moneda 2 2 2 3 5 2 2" xfId="1233" xr:uid="{00000000-0005-0000-0000-000001000000}"/>
    <cellStyle name="Moneda 2 2 2 3 5 3" xfId="963" xr:uid="{00000000-0005-0000-0000-000001000000}"/>
    <cellStyle name="Moneda 2 2 2 3 6" xfId="573" xr:uid="{00000000-0005-0000-0000-000001000000}"/>
    <cellStyle name="Moneda 2 2 2 3 6 2" xfId="1173" xr:uid="{00000000-0005-0000-0000-000001000000}"/>
    <cellStyle name="Moneda 2 2 2 3 7" xfId="843" xr:uid="{00000000-0005-0000-0000-000001000000}"/>
    <cellStyle name="Moneda 2 2 2 3 7 2" xfId="1443" xr:uid="{00000000-0005-0000-0000-000001000000}"/>
    <cellStyle name="Moneda 2 2 2 3 8" xfId="302" xr:uid="{00000000-0005-0000-0000-000001000000}"/>
    <cellStyle name="Moneda 2 2 2 3 9" xfId="903" xr:uid="{00000000-0005-0000-0000-000001000000}"/>
    <cellStyle name="Moneda 2 2 2 4" xfId="262" xr:uid="{00000000-0005-0000-0000-000001000000}"/>
    <cellStyle name="Moneda 2 2 2 4 2" xfId="473" xr:uid="{00000000-0005-0000-0000-000001000000}"/>
    <cellStyle name="Moneda 2 2 2 4 2 2" xfId="533" xr:uid="{00000000-0005-0000-0000-000001000000}"/>
    <cellStyle name="Moneda 2 2 2 4 2 2 2" xfId="803" xr:uid="{00000000-0005-0000-0000-000001000000}"/>
    <cellStyle name="Moneda 2 2 2 4 2 2 2 2" xfId="1403" xr:uid="{00000000-0005-0000-0000-000001000000}"/>
    <cellStyle name="Moneda 2 2 2 4 2 2 3" xfId="1133" xr:uid="{00000000-0005-0000-0000-000001000000}"/>
    <cellStyle name="Moneda 2 2 2 4 2 3" xfId="743" xr:uid="{00000000-0005-0000-0000-000001000000}"/>
    <cellStyle name="Moneda 2 2 2 4 2 3 2" xfId="1343" xr:uid="{00000000-0005-0000-0000-000001000000}"/>
    <cellStyle name="Moneda 2 2 2 4 2 4" xfId="1073" xr:uid="{00000000-0005-0000-0000-000001000000}"/>
    <cellStyle name="Moneda 2 2 2 4 3" xfId="412" xr:uid="{00000000-0005-0000-0000-000001000000}"/>
    <cellStyle name="Moneda 2 2 2 4 3 2" xfId="683" xr:uid="{00000000-0005-0000-0000-000001000000}"/>
    <cellStyle name="Moneda 2 2 2 4 3 2 2" xfId="1283" xr:uid="{00000000-0005-0000-0000-000001000000}"/>
    <cellStyle name="Moneda 2 2 2 4 3 3" xfId="1013" xr:uid="{00000000-0005-0000-0000-000001000000}"/>
    <cellStyle name="Moneda 2 2 2 4 4" xfId="593" xr:uid="{00000000-0005-0000-0000-000001000000}"/>
    <cellStyle name="Moneda 2 2 2 4 4 2" xfId="1193" xr:uid="{00000000-0005-0000-0000-000001000000}"/>
    <cellStyle name="Moneda 2 2 2 4 5" xfId="863" xr:uid="{00000000-0005-0000-0000-000001000000}"/>
    <cellStyle name="Moneda 2 2 2 4 5 2" xfId="1463" xr:uid="{00000000-0005-0000-0000-000001000000}"/>
    <cellStyle name="Moneda 2 2 2 4 6" xfId="322" xr:uid="{00000000-0005-0000-0000-000001000000}"/>
    <cellStyle name="Moneda 2 2 2 4 7" xfId="923" xr:uid="{00000000-0005-0000-0000-000001000000}"/>
    <cellStyle name="Moneda 2 2 2 5" xfId="232" xr:uid="{00000000-0005-0000-0000-000001000000}"/>
    <cellStyle name="Moneda 2 2 2 5 2" xfId="503" xr:uid="{00000000-0005-0000-0000-000001000000}"/>
    <cellStyle name="Moneda 2 2 2 5 2 2" xfId="773" xr:uid="{00000000-0005-0000-0000-000001000000}"/>
    <cellStyle name="Moneda 2 2 2 5 2 2 2" xfId="1373" xr:uid="{00000000-0005-0000-0000-000001000000}"/>
    <cellStyle name="Moneda 2 2 2 5 2 3" xfId="1103" xr:uid="{00000000-0005-0000-0000-000001000000}"/>
    <cellStyle name="Moneda 2 2 2 5 3" xfId="653" xr:uid="{00000000-0005-0000-0000-000001000000}"/>
    <cellStyle name="Moneda 2 2 2 5 3 2" xfId="1253" xr:uid="{00000000-0005-0000-0000-000001000000}"/>
    <cellStyle name="Moneda 2 2 2 5 4" xfId="382" xr:uid="{00000000-0005-0000-0000-000001000000}"/>
    <cellStyle name="Moneda 2 2 2 5 5" xfId="983" xr:uid="{00000000-0005-0000-0000-000001000000}"/>
    <cellStyle name="Moneda 2 2 2 6" xfId="443" xr:uid="{00000000-0005-0000-0000-000001000000}"/>
    <cellStyle name="Moneda 2 2 2 6 2" xfId="713" xr:uid="{00000000-0005-0000-0000-000001000000}"/>
    <cellStyle name="Moneda 2 2 2 6 2 2" xfId="1313" xr:uid="{00000000-0005-0000-0000-000001000000}"/>
    <cellStyle name="Moneda 2 2 2 6 3" xfId="1043" xr:uid="{00000000-0005-0000-0000-000001000000}"/>
    <cellStyle name="Moneda 2 2 2 7" xfId="352" xr:uid="{00000000-0005-0000-0000-000001000000}"/>
    <cellStyle name="Moneda 2 2 2 7 2" xfId="623" xr:uid="{00000000-0005-0000-0000-000001000000}"/>
    <cellStyle name="Moneda 2 2 2 7 2 2" xfId="1223" xr:uid="{00000000-0005-0000-0000-000001000000}"/>
    <cellStyle name="Moneda 2 2 2 7 3" xfId="953" xr:uid="{00000000-0005-0000-0000-000001000000}"/>
    <cellStyle name="Moneda 2 2 2 8" xfId="563" xr:uid="{00000000-0005-0000-0000-000001000000}"/>
    <cellStyle name="Moneda 2 2 2 8 2" xfId="1163" xr:uid="{00000000-0005-0000-0000-000001000000}"/>
    <cellStyle name="Moneda 2 2 2 9" xfId="833" xr:uid="{00000000-0005-0000-0000-000001000000}"/>
    <cellStyle name="Moneda 2 2 2 9 2" xfId="1433" xr:uid="{00000000-0005-0000-0000-000001000000}"/>
    <cellStyle name="Moneda 2 2 3" xfId="36" xr:uid="{00000000-0005-0000-0000-000030000000}"/>
    <cellStyle name="Moneda 2 2 3 2" xfId="276" xr:uid="{00000000-0005-0000-0000-000030000000}"/>
    <cellStyle name="Moneda 2 2 3 2 2" xfId="487" xr:uid="{00000000-0005-0000-0000-000030000000}"/>
    <cellStyle name="Moneda 2 2 3 2 2 2" xfId="547" xr:uid="{00000000-0005-0000-0000-000030000000}"/>
    <cellStyle name="Moneda 2 2 3 2 2 2 2" xfId="817" xr:uid="{00000000-0005-0000-0000-000030000000}"/>
    <cellStyle name="Moneda 2 2 3 2 2 2 2 2" xfId="1417" xr:uid="{00000000-0005-0000-0000-000030000000}"/>
    <cellStyle name="Moneda 2 2 3 2 2 2 3" xfId="1147" xr:uid="{00000000-0005-0000-0000-000030000000}"/>
    <cellStyle name="Moneda 2 2 3 2 2 3" xfId="757" xr:uid="{00000000-0005-0000-0000-000030000000}"/>
    <cellStyle name="Moneda 2 2 3 2 2 3 2" xfId="1357" xr:uid="{00000000-0005-0000-0000-000030000000}"/>
    <cellStyle name="Moneda 2 2 3 2 2 4" xfId="1087" xr:uid="{00000000-0005-0000-0000-000030000000}"/>
    <cellStyle name="Moneda 2 2 3 2 3" xfId="426" xr:uid="{00000000-0005-0000-0000-000030000000}"/>
    <cellStyle name="Moneda 2 2 3 2 3 2" xfId="697" xr:uid="{00000000-0005-0000-0000-000030000000}"/>
    <cellStyle name="Moneda 2 2 3 2 3 2 2" xfId="1297" xr:uid="{00000000-0005-0000-0000-000030000000}"/>
    <cellStyle name="Moneda 2 2 3 2 3 3" xfId="1027" xr:uid="{00000000-0005-0000-0000-000030000000}"/>
    <cellStyle name="Moneda 2 2 3 2 4" xfId="607" xr:uid="{00000000-0005-0000-0000-000030000000}"/>
    <cellStyle name="Moneda 2 2 3 2 4 2" xfId="1207" xr:uid="{00000000-0005-0000-0000-000030000000}"/>
    <cellStyle name="Moneda 2 2 3 2 5" xfId="877" xr:uid="{00000000-0005-0000-0000-000030000000}"/>
    <cellStyle name="Moneda 2 2 3 2 5 2" xfId="1477" xr:uid="{00000000-0005-0000-0000-000030000000}"/>
    <cellStyle name="Moneda 2 2 3 2 6" xfId="336" xr:uid="{00000000-0005-0000-0000-000030000000}"/>
    <cellStyle name="Moneda 2 2 3 2 7" xfId="937" xr:uid="{00000000-0005-0000-0000-000030000000}"/>
    <cellStyle name="Moneda 2 2 3 3" xfId="246" xr:uid="{00000000-0005-0000-0000-000030000000}"/>
    <cellStyle name="Moneda 2 2 3 3 2" xfId="517" xr:uid="{00000000-0005-0000-0000-000030000000}"/>
    <cellStyle name="Moneda 2 2 3 3 2 2" xfId="787" xr:uid="{00000000-0005-0000-0000-000030000000}"/>
    <cellStyle name="Moneda 2 2 3 3 2 2 2" xfId="1387" xr:uid="{00000000-0005-0000-0000-000030000000}"/>
    <cellStyle name="Moneda 2 2 3 3 2 3" xfId="1117" xr:uid="{00000000-0005-0000-0000-000030000000}"/>
    <cellStyle name="Moneda 2 2 3 3 3" xfId="667" xr:uid="{00000000-0005-0000-0000-000030000000}"/>
    <cellStyle name="Moneda 2 2 3 3 3 2" xfId="1267" xr:uid="{00000000-0005-0000-0000-000030000000}"/>
    <cellStyle name="Moneda 2 2 3 3 4" xfId="396" xr:uid="{00000000-0005-0000-0000-000030000000}"/>
    <cellStyle name="Moneda 2 2 3 3 5" xfId="997" xr:uid="{00000000-0005-0000-0000-000030000000}"/>
    <cellStyle name="Moneda 2 2 3 4" xfId="457" xr:uid="{00000000-0005-0000-0000-000030000000}"/>
    <cellStyle name="Moneda 2 2 3 4 2" xfId="727" xr:uid="{00000000-0005-0000-0000-000030000000}"/>
    <cellStyle name="Moneda 2 2 3 4 2 2" xfId="1327" xr:uid="{00000000-0005-0000-0000-000030000000}"/>
    <cellStyle name="Moneda 2 2 3 4 3" xfId="1057" xr:uid="{00000000-0005-0000-0000-000030000000}"/>
    <cellStyle name="Moneda 2 2 3 5" xfId="366" xr:uid="{00000000-0005-0000-0000-000030000000}"/>
    <cellStyle name="Moneda 2 2 3 5 2" xfId="637" xr:uid="{00000000-0005-0000-0000-000030000000}"/>
    <cellStyle name="Moneda 2 2 3 5 2 2" xfId="1237" xr:uid="{00000000-0005-0000-0000-000030000000}"/>
    <cellStyle name="Moneda 2 2 3 5 3" xfId="967" xr:uid="{00000000-0005-0000-0000-000030000000}"/>
    <cellStyle name="Moneda 2 2 3 6" xfId="577" xr:uid="{00000000-0005-0000-0000-000030000000}"/>
    <cellStyle name="Moneda 2 2 3 6 2" xfId="1177" xr:uid="{00000000-0005-0000-0000-000030000000}"/>
    <cellStyle name="Moneda 2 2 3 7" xfId="847" xr:uid="{00000000-0005-0000-0000-000030000000}"/>
    <cellStyle name="Moneda 2 2 3 7 2" xfId="1447" xr:uid="{00000000-0005-0000-0000-000030000000}"/>
    <cellStyle name="Moneda 2 2 3 8" xfId="306" xr:uid="{00000000-0005-0000-0000-000030000000}"/>
    <cellStyle name="Moneda 2 2 3 9" xfId="907" xr:uid="{00000000-0005-0000-0000-000030000000}"/>
    <cellStyle name="Moneda 2 2 4" xfId="26" xr:uid="{00000000-0005-0000-0000-000030000000}"/>
    <cellStyle name="Moneda 2 2 4 2" xfId="266" xr:uid="{00000000-0005-0000-0000-000030000000}"/>
    <cellStyle name="Moneda 2 2 4 2 2" xfId="477" xr:uid="{00000000-0005-0000-0000-000030000000}"/>
    <cellStyle name="Moneda 2 2 4 2 2 2" xfId="537" xr:uid="{00000000-0005-0000-0000-000030000000}"/>
    <cellStyle name="Moneda 2 2 4 2 2 2 2" xfId="807" xr:uid="{00000000-0005-0000-0000-000030000000}"/>
    <cellStyle name="Moneda 2 2 4 2 2 2 2 2" xfId="1407" xr:uid="{00000000-0005-0000-0000-000030000000}"/>
    <cellStyle name="Moneda 2 2 4 2 2 2 3" xfId="1137" xr:uid="{00000000-0005-0000-0000-000030000000}"/>
    <cellStyle name="Moneda 2 2 4 2 2 3" xfId="747" xr:uid="{00000000-0005-0000-0000-000030000000}"/>
    <cellStyle name="Moneda 2 2 4 2 2 3 2" xfId="1347" xr:uid="{00000000-0005-0000-0000-000030000000}"/>
    <cellStyle name="Moneda 2 2 4 2 2 4" xfId="1077" xr:uid="{00000000-0005-0000-0000-000030000000}"/>
    <cellStyle name="Moneda 2 2 4 2 3" xfId="416" xr:uid="{00000000-0005-0000-0000-000030000000}"/>
    <cellStyle name="Moneda 2 2 4 2 3 2" xfId="687" xr:uid="{00000000-0005-0000-0000-000030000000}"/>
    <cellStyle name="Moneda 2 2 4 2 3 2 2" xfId="1287" xr:uid="{00000000-0005-0000-0000-000030000000}"/>
    <cellStyle name="Moneda 2 2 4 2 3 3" xfId="1017" xr:uid="{00000000-0005-0000-0000-000030000000}"/>
    <cellStyle name="Moneda 2 2 4 2 4" xfId="597" xr:uid="{00000000-0005-0000-0000-000030000000}"/>
    <cellStyle name="Moneda 2 2 4 2 4 2" xfId="1197" xr:uid="{00000000-0005-0000-0000-000030000000}"/>
    <cellStyle name="Moneda 2 2 4 2 5" xfId="867" xr:uid="{00000000-0005-0000-0000-000030000000}"/>
    <cellStyle name="Moneda 2 2 4 2 5 2" xfId="1467" xr:uid="{00000000-0005-0000-0000-000030000000}"/>
    <cellStyle name="Moneda 2 2 4 2 6" xfId="326" xr:uid="{00000000-0005-0000-0000-000030000000}"/>
    <cellStyle name="Moneda 2 2 4 2 7" xfId="927" xr:uid="{00000000-0005-0000-0000-000030000000}"/>
    <cellStyle name="Moneda 2 2 4 3" xfId="236" xr:uid="{00000000-0005-0000-0000-000030000000}"/>
    <cellStyle name="Moneda 2 2 4 3 2" xfId="507" xr:uid="{00000000-0005-0000-0000-000030000000}"/>
    <cellStyle name="Moneda 2 2 4 3 2 2" xfId="777" xr:uid="{00000000-0005-0000-0000-000030000000}"/>
    <cellStyle name="Moneda 2 2 4 3 2 2 2" xfId="1377" xr:uid="{00000000-0005-0000-0000-000030000000}"/>
    <cellStyle name="Moneda 2 2 4 3 2 3" xfId="1107" xr:uid="{00000000-0005-0000-0000-000030000000}"/>
    <cellStyle name="Moneda 2 2 4 3 3" xfId="657" xr:uid="{00000000-0005-0000-0000-000030000000}"/>
    <cellStyle name="Moneda 2 2 4 3 3 2" xfId="1257" xr:uid="{00000000-0005-0000-0000-000030000000}"/>
    <cellStyle name="Moneda 2 2 4 3 4" xfId="386" xr:uid="{00000000-0005-0000-0000-000030000000}"/>
    <cellStyle name="Moneda 2 2 4 3 5" xfId="987" xr:uid="{00000000-0005-0000-0000-000030000000}"/>
    <cellStyle name="Moneda 2 2 4 4" xfId="447" xr:uid="{00000000-0005-0000-0000-000030000000}"/>
    <cellStyle name="Moneda 2 2 4 4 2" xfId="717" xr:uid="{00000000-0005-0000-0000-000030000000}"/>
    <cellStyle name="Moneda 2 2 4 4 2 2" xfId="1317" xr:uid="{00000000-0005-0000-0000-000030000000}"/>
    <cellStyle name="Moneda 2 2 4 4 3" xfId="1047" xr:uid="{00000000-0005-0000-0000-000030000000}"/>
    <cellStyle name="Moneda 2 2 4 5" xfId="356" xr:uid="{00000000-0005-0000-0000-000030000000}"/>
    <cellStyle name="Moneda 2 2 4 5 2" xfId="627" xr:uid="{00000000-0005-0000-0000-000030000000}"/>
    <cellStyle name="Moneda 2 2 4 5 2 2" xfId="1227" xr:uid="{00000000-0005-0000-0000-000030000000}"/>
    <cellStyle name="Moneda 2 2 4 5 3" xfId="957" xr:uid="{00000000-0005-0000-0000-000030000000}"/>
    <cellStyle name="Moneda 2 2 4 6" xfId="567" xr:uid="{00000000-0005-0000-0000-000030000000}"/>
    <cellStyle name="Moneda 2 2 4 6 2" xfId="1167" xr:uid="{00000000-0005-0000-0000-000030000000}"/>
    <cellStyle name="Moneda 2 2 4 7" xfId="837" xr:uid="{00000000-0005-0000-0000-000030000000}"/>
    <cellStyle name="Moneda 2 2 4 7 2" xfId="1437" xr:uid="{00000000-0005-0000-0000-000030000000}"/>
    <cellStyle name="Moneda 2 2 4 8" xfId="296" xr:uid="{00000000-0005-0000-0000-000030000000}"/>
    <cellStyle name="Moneda 2 2 4 9" xfId="897" xr:uid="{00000000-0005-0000-0000-000030000000}"/>
    <cellStyle name="Moneda 2 2 5" xfId="256" xr:uid="{00000000-0005-0000-0000-000030000000}"/>
    <cellStyle name="Moneda 2 2 5 2" xfId="467" xr:uid="{00000000-0005-0000-0000-000030000000}"/>
    <cellStyle name="Moneda 2 2 5 2 2" xfId="527" xr:uid="{00000000-0005-0000-0000-000030000000}"/>
    <cellStyle name="Moneda 2 2 5 2 2 2" xfId="797" xr:uid="{00000000-0005-0000-0000-000030000000}"/>
    <cellStyle name="Moneda 2 2 5 2 2 2 2" xfId="1397" xr:uid="{00000000-0005-0000-0000-000030000000}"/>
    <cellStyle name="Moneda 2 2 5 2 2 3" xfId="1127" xr:uid="{00000000-0005-0000-0000-000030000000}"/>
    <cellStyle name="Moneda 2 2 5 2 3" xfId="737" xr:uid="{00000000-0005-0000-0000-000030000000}"/>
    <cellStyle name="Moneda 2 2 5 2 3 2" xfId="1337" xr:uid="{00000000-0005-0000-0000-000030000000}"/>
    <cellStyle name="Moneda 2 2 5 2 4" xfId="1067" xr:uid="{00000000-0005-0000-0000-000030000000}"/>
    <cellStyle name="Moneda 2 2 5 3" xfId="406" xr:uid="{00000000-0005-0000-0000-000030000000}"/>
    <cellStyle name="Moneda 2 2 5 3 2" xfId="677" xr:uid="{00000000-0005-0000-0000-000030000000}"/>
    <cellStyle name="Moneda 2 2 5 3 2 2" xfId="1277" xr:uid="{00000000-0005-0000-0000-000030000000}"/>
    <cellStyle name="Moneda 2 2 5 3 3" xfId="1007" xr:uid="{00000000-0005-0000-0000-000030000000}"/>
    <cellStyle name="Moneda 2 2 5 4" xfId="587" xr:uid="{00000000-0005-0000-0000-000030000000}"/>
    <cellStyle name="Moneda 2 2 5 4 2" xfId="1187" xr:uid="{00000000-0005-0000-0000-000030000000}"/>
    <cellStyle name="Moneda 2 2 5 5" xfId="857" xr:uid="{00000000-0005-0000-0000-000030000000}"/>
    <cellStyle name="Moneda 2 2 5 5 2" xfId="1457" xr:uid="{00000000-0005-0000-0000-000030000000}"/>
    <cellStyle name="Moneda 2 2 5 6" xfId="316" xr:uid="{00000000-0005-0000-0000-000030000000}"/>
    <cellStyle name="Moneda 2 2 5 7" xfId="917" xr:uid="{00000000-0005-0000-0000-000030000000}"/>
    <cellStyle name="Moneda 2 2 6" xfId="226" xr:uid="{00000000-0005-0000-0000-000030000000}"/>
    <cellStyle name="Moneda 2 2 6 2" xfId="497" xr:uid="{00000000-0005-0000-0000-000030000000}"/>
    <cellStyle name="Moneda 2 2 6 2 2" xfId="767" xr:uid="{00000000-0005-0000-0000-000030000000}"/>
    <cellStyle name="Moneda 2 2 6 2 2 2" xfId="1367" xr:uid="{00000000-0005-0000-0000-000030000000}"/>
    <cellStyle name="Moneda 2 2 6 2 3" xfId="1097" xr:uid="{00000000-0005-0000-0000-000030000000}"/>
    <cellStyle name="Moneda 2 2 6 3" xfId="647" xr:uid="{00000000-0005-0000-0000-000030000000}"/>
    <cellStyle name="Moneda 2 2 6 3 2" xfId="1247" xr:uid="{00000000-0005-0000-0000-000030000000}"/>
    <cellStyle name="Moneda 2 2 6 4" xfId="376" xr:uid="{00000000-0005-0000-0000-000030000000}"/>
    <cellStyle name="Moneda 2 2 6 5" xfId="977" xr:uid="{00000000-0005-0000-0000-000030000000}"/>
    <cellStyle name="Moneda 2 2 7" xfId="437" xr:uid="{00000000-0005-0000-0000-000030000000}"/>
    <cellStyle name="Moneda 2 2 7 2" xfId="707" xr:uid="{00000000-0005-0000-0000-000030000000}"/>
    <cellStyle name="Moneda 2 2 7 2 2" xfId="1307" xr:uid="{00000000-0005-0000-0000-000030000000}"/>
    <cellStyle name="Moneda 2 2 7 3" xfId="1037" xr:uid="{00000000-0005-0000-0000-000030000000}"/>
    <cellStyle name="Moneda 2 2 8" xfId="346" xr:uid="{00000000-0005-0000-0000-000030000000}"/>
    <cellStyle name="Moneda 2 2 8 2" xfId="617" xr:uid="{00000000-0005-0000-0000-000030000000}"/>
    <cellStyle name="Moneda 2 2 8 2 2" xfId="1217" xr:uid="{00000000-0005-0000-0000-000030000000}"/>
    <cellStyle name="Moneda 2 2 8 3" xfId="947" xr:uid="{00000000-0005-0000-0000-000030000000}"/>
    <cellStyle name="Moneda 2 2 9" xfId="557" xr:uid="{00000000-0005-0000-0000-000030000000}"/>
    <cellStyle name="Moneda 2 2 9 2" xfId="1157" xr:uid="{00000000-0005-0000-0000-000030000000}"/>
    <cellStyle name="Moneda 2 3" xfId="15" xr:uid="{00000000-0005-0000-0000-000001000000}"/>
    <cellStyle name="Moneda 2 3 10" xfId="288" xr:uid="{00000000-0005-0000-0000-000001000000}"/>
    <cellStyle name="Moneda 2 3 11" xfId="889" xr:uid="{00000000-0005-0000-0000-000001000000}"/>
    <cellStyle name="Moneda 2 3 2" xfId="38" xr:uid="{00000000-0005-0000-0000-000001000000}"/>
    <cellStyle name="Moneda 2 3 2 2" xfId="278" xr:uid="{00000000-0005-0000-0000-000001000000}"/>
    <cellStyle name="Moneda 2 3 2 2 2" xfId="489" xr:uid="{00000000-0005-0000-0000-000001000000}"/>
    <cellStyle name="Moneda 2 3 2 2 2 2" xfId="549" xr:uid="{00000000-0005-0000-0000-000001000000}"/>
    <cellStyle name="Moneda 2 3 2 2 2 2 2" xfId="819" xr:uid="{00000000-0005-0000-0000-000001000000}"/>
    <cellStyle name="Moneda 2 3 2 2 2 2 2 2" xfId="1419" xr:uid="{00000000-0005-0000-0000-000001000000}"/>
    <cellStyle name="Moneda 2 3 2 2 2 2 3" xfId="1149" xr:uid="{00000000-0005-0000-0000-000001000000}"/>
    <cellStyle name="Moneda 2 3 2 2 2 3" xfId="759" xr:uid="{00000000-0005-0000-0000-000001000000}"/>
    <cellStyle name="Moneda 2 3 2 2 2 3 2" xfId="1359" xr:uid="{00000000-0005-0000-0000-000001000000}"/>
    <cellStyle name="Moneda 2 3 2 2 2 4" xfId="1089" xr:uid="{00000000-0005-0000-0000-000001000000}"/>
    <cellStyle name="Moneda 2 3 2 2 3" xfId="428" xr:uid="{00000000-0005-0000-0000-000001000000}"/>
    <cellStyle name="Moneda 2 3 2 2 3 2" xfId="699" xr:uid="{00000000-0005-0000-0000-000001000000}"/>
    <cellStyle name="Moneda 2 3 2 2 3 2 2" xfId="1299" xr:uid="{00000000-0005-0000-0000-000001000000}"/>
    <cellStyle name="Moneda 2 3 2 2 3 3" xfId="1029" xr:uid="{00000000-0005-0000-0000-000001000000}"/>
    <cellStyle name="Moneda 2 3 2 2 4" xfId="609" xr:uid="{00000000-0005-0000-0000-000001000000}"/>
    <cellStyle name="Moneda 2 3 2 2 4 2" xfId="1209" xr:uid="{00000000-0005-0000-0000-000001000000}"/>
    <cellStyle name="Moneda 2 3 2 2 5" xfId="879" xr:uid="{00000000-0005-0000-0000-000001000000}"/>
    <cellStyle name="Moneda 2 3 2 2 5 2" xfId="1479" xr:uid="{00000000-0005-0000-0000-000001000000}"/>
    <cellStyle name="Moneda 2 3 2 2 6" xfId="338" xr:uid="{00000000-0005-0000-0000-000001000000}"/>
    <cellStyle name="Moneda 2 3 2 2 7" xfId="939" xr:uid="{00000000-0005-0000-0000-000001000000}"/>
    <cellStyle name="Moneda 2 3 2 3" xfId="248" xr:uid="{00000000-0005-0000-0000-000001000000}"/>
    <cellStyle name="Moneda 2 3 2 3 2" xfId="519" xr:uid="{00000000-0005-0000-0000-000001000000}"/>
    <cellStyle name="Moneda 2 3 2 3 2 2" xfId="789" xr:uid="{00000000-0005-0000-0000-000001000000}"/>
    <cellStyle name="Moneda 2 3 2 3 2 2 2" xfId="1389" xr:uid="{00000000-0005-0000-0000-000001000000}"/>
    <cellStyle name="Moneda 2 3 2 3 2 3" xfId="1119" xr:uid="{00000000-0005-0000-0000-000001000000}"/>
    <cellStyle name="Moneda 2 3 2 3 3" xfId="669" xr:uid="{00000000-0005-0000-0000-000001000000}"/>
    <cellStyle name="Moneda 2 3 2 3 3 2" xfId="1269" xr:uid="{00000000-0005-0000-0000-000001000000}"/>
    <cellStyle name="Moneda 2 3 2 3 4" xfId="398" xr:uid="{00000000-0005-0000-0000-000001000000}"/>
    <cellStyle name="Moneda 2 3 2 3 5" xfId="999" xr:uid="{00000000-0005-0000-0000-000001000000}"/>
    <cellStyle name="Moneda 2 3 2 4" xfId="459" xr:uid="{00000000-0005-0000-0000-000001000000}"/>
    <cellStyle name="Moneda 2 3 2 4 2" xfId="729" xr:uid="{00000000-0005-0000-0000-000001000000}"/>
    <cellStyle name="Moneda 2 3 2 4 2 2" xfId="1329" xr:uid="{00000000-0005-0000-0000-000001000000}"/>
    <cellStyle name="Moneda 2 3 2 4 3" xfId="1059" xr:uid="{00000000-0005-0000-0000-000001000000}"/>
    <cellStyle name="Moneda 2 3 2 5" xfId="368" xr:uid="{00000000-0005-0000-0000-000001000000}"/>
    <cellStyle name="Moneda 2 3 2 5 2" xfId="639" xr:uid="{00000000-0005-0000-0000-000001000000}"/>
    <cellStyle name="Moneda 2 3 2 5 2 2" xfId="1239" xr:uid="{00000000-0005-0000-0000-000001000000}"/>
    <cellStyle name="Moneda 2 3 2 5 3" xfId="969" xr:uid="{00000000-0005-0000-0000-000001000000}"/>
    <cellStyle name="Moneda 2 3 2 6" xfId="579" xr:uid="{00000000-0005-0000-0000-000001000000}"/>
    <cellStyle name="Moneda 2 3 2 6 2" xfId="1179" xr:uid="{00000000-0005-0000-0000-000001000000}"/>
    <cellStyle name="Moneda 2 3 2 7" xfId="849" xr:uid="{00000000-0005-0000-0000-000001000000}"/>
    <cellStyle name="Moneda 2 3 2 7 2" xfId="1449" xr:uid="{00000000-0005-0000-0000-000001000000}"/>
    <cellStyle name="Moneda 2 3 2 8" xfId="308" xr:uid="{00000000-0005-0000-0000-000001000000}"/>
    <cellStyle name="Moneda 2 3 2 9" xfId="909" xr:uid="{00000000-0005-0000-0000-000001000000}"/>
    <cellStyle name="Moneda 2 3 3" xfId="28" xr:uid="{00000000-0005-0000-0000-000001000000}"/>
    <cellStyle name="Moneda 2 3 3 2" xfId="268" xr:uid="{00000000-0005-0000-0000-000001000000}"/>
    <cellStyle name="Moneda 2 3 3 2 2" xfId="479" xr:uid="{00000000-0005-0000-0000-000001000000}"/>
    <cellStyle name="Moneda 2 3 3 2 2 2" xfId="539" xr:uid="{00000000-0005-0000-0000-000001000000}"/>
    <cellStyle name="Moneda 2 3 3 2 2 2 2" xfId="809" xr:uid="{00000000-0005-0000-0000-000001000000}"/>
    <cellStyle name="Moneda 2 3 3 2 2 2 2 2" xfId="1409" xr:uid="{00000000-0005-0000-0000-000001000000}"/>
    <cellStyle name="Moneda 2 3 3 2 2 2 3" xfId="1139" xr:uid="{00000000-0005-0000-0000-000001000000}"/>
    <cellStyle name="Moneda 2 3 3 2 2 3" xfId="749" xr:uid="{00000000-0005-0000-0000-000001000000}"/>
    <cellStyle name="Moneda 2 3 3 2 2 3 2" xfId="1349" xr:uid="{00000000-0005-0000-0000-000001000000}"/>
    <cellStyle name="Moneda 2 3 3 2 2 4" xfId="1079" xr:uid="{00000000-0005-0000-0000-000001000000}"/>
    <cellStyle name="Moneda 2 3 3 2 3" xfId="418" xr:uid="{00000000-0005-0000-0000-000001000000}"/>
    <cellStyle name="Moneda 2 3 3 2 3 2" xfId="689" xr:uid="{00000000-0005-0000-0000-000001000000}"/>
    <cellStyle name="Moneda 2 3 3 2 3 2 2" xfId="1289" xr:uid="{00000000-0005-0000-0000-000001000000}"/>
    <cellStyle name="Moneda 2 3 3 2 3 3" xfId="1019" xr:uid="{00000000-0005-0000-0000-000001000000}"/>
    <cellStyle name="Moneda 2 3 3 2 4" xfId="599" xr:uid="{00000000-0005-0000-0000-000001000000}"/>
    <cellStyle name="Moneda 2 3 3 2 4 2" xfId="1199" xr:uid="{00000000-0005-0000-0000-000001000000}"/>
    <cellStyle name="Moneda 2 3 3 2 5" xfId="869" xr:uid="{00000000-0005-0000-0000-000001000000}"/>
    <cellStyle name="Moneda 2 3 3 2 5 2" xfId="1469" xr:uid="{00000000-0005-0000-0000-000001000000}"/>
    <cellStyle name="Moneda 2 3 3 2 6" xfId="328" xr:uid="{00000000-0005-0000-0000-000001000000}"/>
    <cellStyle name="Moneda 2 3 3 2 7" xfId="929" xr:uid="{00000000-0005-0000-0000-000001000000}"/>
    <cellStyle name="Moneda 2 3 3 3" xfId="238" xr:uid="{00000000-0005-0000-0000-000001000000}"/>
    <cellStyle name="Moneda 2 3 3 3 2" xfId="509" xr:uid="{00000000-0005-0000-0000-000001000000}"/>
    <cellStyle name="Moneda 2 3 3 3 2 2" xfId="779" xr:uid="{00000000-0005-0000-0000-000001000000}"/>
    <cellStyle name="Moneda 2 3 3 3 2 2 2" xfId="1379" xr:uid="{00000000-0005-0000-0000-000001000000}"/>
    <cellStyle name="Moneda 2 3 3 3 2 3" xfId="1109" xr:uid="{00000000-0005-0000-0000-000001000000}"/>
    <cellStyle name="Moneda 2 3 3 3 3" xfId="659" xr:uid="{00000000-0005-0000-0000-000001000000}"/>
    <cellStyle name="Moneda 2 3 3 3 3 2" xfId="1259" xr:uid="{00000000-0005-0000-0000-000001000000}"/>
    <cellStyle name="Moneda 2 3 3 3 4" xfId="388" xr:uid="{00000000-0005-0000-0000-000001000000}"/>
    <cellStyle name="Moneda 2 3 3 3 5" xfId="989" xr:uid="{00000000-0005-0000-0000-000001000000}"/>
    <cellStyle name="Moneda 2 3 3 4" xfId="449" xr:uid="{00000000-0005-0000-0000-000001000000}"/>
    <cellStyle name="Moneda 2 3 3 4 2" xfId="719" xr:uid="{00000000-0005-0000-0000-000001000000}"/>
    <cellStyle name="Moneda 2 3 3 4 2 2" xfId="1319" xr:uid="{00000000-0005-0000-0000-000001000000}"/>
    <cellStyle name="Moneda 2 3 3 4 3" xfId="1049" xr:uid="{00000000-0005-0000-0000-000001000000}"/>
    <cellStyle name="Moneda 2 3 3 5" xfId="358" xr:uid="{00000000-0005-0000-0000-000001000000}"/>
    <cellStyle name="Moneda 2 3 3 5 2" xfId="629" xr:uid="{00000000-0005-0000-0000-000001000000}"/>
    <cellStyle name="Moneda 2 3 3 5 2 2" xfId="1229" xr:uid="{00000000-0005-0000-0000-000001000000}"/>
    <cellStyle name="Moneda 2 3 3 5 3" xfId="959" xr:uid="{00000000-0005-0000-0000-000001000000}"/>
    <cellStyle name="Moneda 2 3 3 6" xfId="569" xr:uid="{00000000-0005-0000-0000-000001000000}"/>
    <cellStyle name="Moneda 2 3 3 6 2" xfId="1169" xr:uid="{00000000-0005-0000-0000-000001000000}"/>
    <cellStyle name="Moneda 2 3 3 7" xfId="839" xr:uid="{00000000-0005-0000-0000-000001000000}"/>
    <cellStyle name="Moneda 2 3 3 7 2" xfId="1439" xr:uid="{00000000-0005-0000-0000-000001000000}"/>
    <cellStyle name="Moneda 2 3 3 8" xfId="298" xr:uid="{00000000-0005-0000-0000-000001000000}"/>
    <cellStyle name="Moneda 2 3 3 9" xfId="899" xr:uid="{00000000-0005-0000-0000-000001000000}"/>
    <cellStyle name="Moneda 2 3 4" xfId="258" xr:uid="{00000000-0005-0000-0000-000001000000}"/>
    <cellStyle name="Moneda 2 3 4 2" xfId="469" xr:uid="{00000000-0005-0000-0000-000001000000}"/>
    <cellStyle name="Moneda 2 3 4 2 2" xfId="529" xr:uid="{00000000-0005-0000-0000-000001000000}"/>
    <cellStyle name="Moneda 2 3 4 2 2 2" xfId="799" xr:uid="{00000000-0005-0000-0000-000001000000}"/>
    <cellStyle name="Moneda 2 3 4 2 2 2 2" xfId="1399" xr:uid="{00000000-0005-0000-0000-000001000000}"/>
    <cellStyle name="Moneda 2 3 4 2 2 3" xfId="1129" xr:uid="{00000000-0005-0000-0000-000001000000}"/>
    <cellStyle name="Moneda 2 3 4 2 3" xfId="739" xr:uid="{00000000-0005-0000-0000-000001000000}"/>
    <cellStyle name="Moneda 2 3 4 2 3 2" xfId="1339" xr:uid="{00000000-0005-0000-0000-000001000000}"/>
    <cellStyle name="Moneda 2 3 4 2 4" xfId="1069" xr:uid="{00000000-0005-0000-0000-000001000000}"/>
    <cellStyle name="Moneda 2 3 4 3" xfId="408" xr:uid="{00000000-0005-0000-0000-000001000000}"/>
    <cellStyle name="Moneda 2 3 4 3 2" xfId="679" xr:uid="{00000000-0005-0000-0000-000001000000}"/>
    <cellStyle name="Moneda 2 3 4 3 2 2" xfId="1279" xr:uid="{00000000-0005-0000-0000-000001000000}"/>
    <cellStyle name="Moneda 2 3 4 3 3" xfId="1009" xr:uid="{00000000-0005-0000-0000-000001000000}"/>
    <cellStyle name="Moneda 2 3 4 4" xfId="589" xr:uid="{00000000-0005-0000-0000-000001000000}"/>
    <cellStyle name="Moneda 2 3 4 4 2" xfId="1189" xr:uid="{00000000-0005-0000-0000-000001000000}"/>
    <cellStyle name="Moneda 2 3 4 5" xfId="859" xr:uid="{00000000-0005-0000-0000-000001000000}"/>
    <cellStyle name="Moneda 2 3 4 5 2" xfId="1459" xr:uid="{00000000-0005-0000-0000-000001000000}"/>
    <cellStyle name="Moneda 2 3 4 6" xfId="318" xr:uid="{00000000-0005-0000-0000-000001000000}"/>
    <cellStyle name="Moneda 2 3 4 7" xfId="919" xr:uid="{00000000-0005-0000-0000-000001000000}"/>
    <cellStyle name="Moneda 2 3 5" xfId="228" xr:uid="{00000000-0005-0000-0000-000001000000}"/>
    <cellStyle name="Moneda 2 3 5 2" xfId="499" xr:uid="{00000000-0005-0000-0000-000001000000}"/>
    <cellStyle name="Moneda 2 3 5 2 2" xfId="769" xr:uid="{00000000-0005-0000-0000-000001000000}"/>
    <cellStyle name="Moneda 2 3 5 2 2 2" xfId="1369" xr:uid="{00000000-0005-0000-0000-000001000000}"/>
    <cellStyle name="Moneda 2 3 5 2 3" xfId="1099" xr:uid="{00000000-0005-0000-0000-000001000000}"/>
    <cellStyle name="Moneda 2 3 5 3" xfId="649" xr:uid="{00000000-0005-0000-0000-000001000000}"/>
    <cellStyle name="Moneda 2 3 5 3 2" xfId="1249" xr:uid="{00000000-0005-0000-0000-000001000000}"/>
    <cellStyle name="Moneda 2 3 5 4" xfId="378" xr:uid="{00000000-0005-0000-0000-000001000000}"/>
    <cellStyle name="Moneda 2 3 5 5" xfId="979" xr:uid="{00000000-0005-0000-0000-000001000000}"/>
    <cellStyle name="Moneda 2 3 6" xfId="439" xr:uid="{00000000-0005-0000-0000-000001000000}"/>
    <cellStyle name="Moneda 2 3 6 2" xfId="709" xr:uid="{00000000-0005-0000-0000-000001000000}"/>
    <cellStyle name="Moneda 2 3 6 2 2" xfId="1309" xr:uid="{00000000-0005-0000-0000-000001000000}"/>
    <cellStyle name="Moneda 2 3 6 3" xfId="1039" xr:uid="{00000000-0005-0000-0000-000001000000}"/>
    <cellStyle name="Moneda 2 3 7" xfId="348" xr:uid="{00000000-0005-0000-0000-000001000000}"/>
    <cellStyle name="Moneda 2 3 7 2" xfId="619" xr:uid="{00000000-0005-0000-0000-000001000000}"/>
    <cellStyle name="Moneda 2 3 7 2 2" xfId="1219" xr:uid="{00000000-0005-0000-0000-000001000000}"/>
    <cellStyle name="Moneda 2 3 7 3" xfId="949" xr:uid="{00000000-0005-0000-0000-000001000000}"/>
    <cellStyle name="Moneda 2 3 8" xfId="559" xr:uid="{00000000-0005-0000-0000-000001000000}"/>
    <cellStyle name="Moneda 2 3 8 2" xfId="1159" xr:uid="{00000000-0005-0000-0000-000001000000}"/>
    <cellStyle name="Moneda 2 3 9" xfId="829" xr:uid="{00000000-0005-0000-0000-000001000000}"/>
    <cellStyle name="Moneda 2 3 9 2" xfId="1429" xr:uid="{00000000-0005-0000-0000-000001000000}"/>
    <cellStyle name="Moneda 2 4" xfId="17" xr:uid="{00000000-0005-0000-0000-000001000000}"/>
    <cellStyle name="Moneda 2 4 10" xfId="290" xr:uid="{00000000-0005-0000-0000-000001000000}"/>
    <cellStyle name="Moneda 2 4 11" xfId="891" xr:uid="{00000000-0005-0000-0000-000001000000}"/>
    <cellStyle name="Moneda 2 4 2" xfId="40" xr:uid="{00000000-0005-0000-0000-000001000000}"/>
    <cellStyle name="Moneda 2 4 2 2" xfId="280" xr:uid="{00000000-0005-0000-0000-000001000000}"/>
    <cellStyle name="Moneda 2 4 2 2 2" xfId="491" xr:uid="{00000000-0005-0000-0000-000001000000}"/>
    <cellStyle name="Moneda 2 4 2 2 2 2" xfId="551" xr:uid="{00000000-0005-0000-0000-000001000000}"/>
    <cellStyle name="Moneda 2 4 2 2 2 2 2" xfId="821" xr:uid="{00000000-0005-0000-0000-000001000000}"/>
    <cellStyle name="Moneda 2 4 2 2 2 2 2 2" xfId="1421" xr:uid="{00000000-0005-0000-0000-000001000000}"/>
    <cellStyle name="Moneda 2 4 2 2 2 2 3" xfId="1151" xr:uid="{00000000-0005-0000-0000-000001000000}"/>
    <cellStyle name="Moneda 2 4 2 2 2 3" xfId="761" xr:uid="{00000000-0005-0000-0000-000001000000}"/>
    <cellStyle name="Moneda 2 4 2 2 2 3 2" xfId="1361" xr:uid="{00000000-0005-0000-0000-000001000000}"/>
    <cellStyle name="Moneda 2 4 2 2 2 4" xfId="1091" xr:uid="{00000000-0005-0000-0000-000001000000}"/>
    <cellStyle name="Moneda 2 4 2 2 3" xfId="430" xr:uid="{00000000-0005-0000-0000-000001000000}"/>
    <cellStyle name="Moneda 2 4 2 2 3 2" xfId="701" xr:uid="{00000000-0005-0000-0000-000001000000}"/>
    <cellStyle name="Moneda 2 4 2 2 3 2 2" xfId="1301" xr:uid="{00000000-0005-0000-0000-000001000000}"/>
    <cellStyle name="Moneda 2 4 2 2 3 3" xfId="1031" xr:uid="{00000000-0005-0000-0000-000001000000}"/>
    <cellStyle name="Moneda 2 4 2 2 4" xfId="611" xr:uid="{00000000-0005-0000-0000-000001000000}"/>
    <cellStyle name="Moneda 2 4 2 2 4 2" xfId="1211" xr:uid="{00000000-0005-0000-0000-000001000000}"/>
    <cellStyle name="Moneda 2 4 2 2 5" xfId="881" xr:uid="{00000000-0005-0000-0000-000001000000}"/>
    <cellStyle name="Moneda 2 4 2 2 5 2" xfId="1481" xr:uid="{00000000-0005-0000-0000-000001000000}"/>
    <cellStyle name="Moneda 2 4 2 2 6" xfId="340" xr:uid="{00000000-0005-0000-0000-000001000000}"/>
    <cellStyle name="Moneda 2 4 2 2 7" xfId="941" xr:uid="{00000000-0005-0000-0000-000001000000}"/>
    <cellStyle name="Moneda 2 4 2 3" xfId="250" xr:uid="{00000000-0005-0000-0000-000001000000}"/>
    <cellStyle name="Moneda 2 4 2 3 2" xfId="521" xr:uid="{00000000-0005-0000-0000-000001000000}"/>
    <cellStyle name="Moneda 2 4 2 3 2 2" xfId="791" xr:uid="{00000000-0005-0000-0000-000001000000}"/>
    <cellStyle name="Moneda 2 4 2 3 2 2 2" xfId="1391" xr:uid="{00000000-0005-0000-0000-000001000000}"/>
    <cellStyle name="Moneda 2 4 2 3 2 3" xfId="1121" xr:uid="{00000000-0005-0000-0000-000001000000}"/>
    <cellStyle name="Moneda 2 4 2 3 3" xfId="671" xr:uid="{00000000-0005-0000-0000-000001000000}"/>
    <cellStyle name="Moneda 2 4 2 3 3 2" xfId="1271" xr:uid="{00000000-0005-0000-0000-000001000000}"/>
    <cellStyle name="Moneda 2 4 2 3 4" xfId="400" xr:uid="{00000000-0005-0000-0000-000001000000}"/>
    <cellStyle name="Moneda 2 4 2 3 5" xfId="1001" xr:uid="{00000000-0005-0000-0000-000001000000}"/>
    <cellStyle name="Moneda 2 4 2 4" xfId="461" xr:uid="{00000000-0005-0000-0000-000001000000}"/>
    <cellStyle name="Moneda 2 4 2 4 2" xfId="731" xr:uid="{00000000-0005-0000-0000-000001000000}"/>
    <cellStyle name="Moneda 2 4 2 4 2 2" xfId="1331" xr:uid="{00000000-0005-0000-0000-000001000000}"/>
    <cellStyle name="Moneda 2 4 2 4 3" xfId="1061" xr:uid="{00000000-0005-0000-0000-000001000000}"/>
    <cellStyle name="Moneda 2 4 2 5" xfId="370" xr:uid="{00000000-0005-0000-0000-000001000000}"/>
    <cellStyle name="Moneda 2 4 2 5 2" xfId="641" xr:uid="{00000000-0005-0000-0000-000001000000}"/>
    <cellStyle name="Moneda 2 4 2 5 2 2" xfId="1241" xr:uid="{00000000-0005-0000-0000-000001000000}"/>
    <cellStyle name="Moneda 2 4 2 5 3" xfId="971" xr:uid="{00000000-0005-0000-0000-000001000000}"/>
    <cellStyle name="Moneda 2 4 2 6" xfId="581" xr:uid="{00000000-0005-0000-0000-000001000000}"/>
    <cellStyle name="Moneda 2 4 2 6 2" xfId="1181" xr:uid="{00000000-0005-0000-0000-000001000000}"/>
    <cellStyle name="Moneda 2 4 2 7" xfId="851" xr:uid="{00000000-0005-0000-0000-000001000000}"/>
    <cellStyle name="Moneda 2 4 2 7 2" xfId="1451" xr:uid="{00000000-0005-0000-0000-000001000000}"/>
    <cellStyle name="Moneda 2 4 2 8" xfId="310" xr:uid="{00000000-0005-0000-0000-000001000000}"/>
    <cellStyle name="Moneda 2 4 2 9" xfId="911" xr:uid="{00000000-0005-0000-0000-000001000000}"/>
    <cellStyle name="Moneda 2 4 3" xfId="30" xr:uid="{00000000-0005-0000-0000-000001000000}"/>
    <cellStyle name="Moneda 2 4 3 2" xfId="270" xr:uid="{00000000-0005-0000-0000-000001000000}"/>
    <cellStyle name="Moneda 2 4 3 2 2" xfId="481" xr:uid="{00000000-0005-0000-0000-000001000000}"/>
    <cellStyle name="Moneda 2 4 3 2 2 2" xfId="541" xr:uid="{00000000-0005-0000-0000-000001000000}"/>
    <cellStyle name="Moneda 2 4 3 2 2 2 2" xfId="811" xr:uid="{00000000-0005-0000-0000-000001000000}"/>
    <cellStyle name="Moneda 2 4 3 2 2 2 2 2" xfId="1411" xr:uid="{00000000-0005-0000-0000-000001000000}"/>
    <cellStyle name="Moneda 2 4 3 2 2 2 3" xfId="1141" xr:uid="{00000000-0005-0000-0000-000001000000}"/>
    <cellStyle name="Moneda 2 4 3 2 2 3" xfId="751" xr:uid="{00000000-0005-0000-0000-000001000000}"/>
    <cellStyle name="Moneda 2 4 3 2 2 3 2" xfId="1351" xr:uid="{00000000-0005-0000-0000-000001000000}"/>
    <cellStyle name="Moneda 2 4 3 2 2 4" xfId="1081" xr:uid="{00000000-0005-0000-0000-000001000000}"/>
    <cellStyle name="Moneda 2 4 3 2 3" xfId="420" xr:uid="{00000000-0005-0000-0000-000001000000}"/>
    <cellStyle name="Moneda 2 4 3 2 3 2" xfId="691" xr:uid="{00000000-0005-0000-0000-000001000000}"/>
    <cellStyle name="Moneda 2 4 3 2 3 2 2" xfId="1291" xr:uid="{00000000-0005-0000-0000-000001000000}"/>
    <cellStyle name="Moneda 2 4 3 2 3 3" xfId="1021" xr:uid="{00000000-0005-0000-0000-000001000000}"/>
    <cellStyle name="Moneda 2 4 3 2 4" xfId="601" xr:uid="{00000000-0005-0000-0000-000001000000}"/>
    <cellStyle name="Moneda 2 4 3 2 4 2" xfId="1201" xr:uid="{00000000-0005-0000-0000-000001000000}"/>
    <cellStyle name="Moneda 2 4 3 2 5" xfId="871" xr:uid="{00000000-0005-0000-0000-000001000000}"/>
    <cellStyle name="Moneda 2 4 3 2 5 2" xfId="1471" xr:uid="{00000000-0005-0000-0000-000001000000}"/>
    <cellStyle name="Moneda 2 4 3 2 6" xfId="330" xr:uid="{00000000-0005-0000-0000-000001000000}"/>
    <cellStyle name="Moneda 2 4 3 2 7" xfId="931" xr:uid="{00000000-0005-0000-0000-000001000000}"/>
    <cellStyle name="Moneda 2 4 3 3" xfId="240" xr:uid="{00000000-0005-0000-0000-000001000000}"/>
    <cellStyle name="Moneda 2 4 3 3 2" xfId="511" xr:uid="{00000000-0005-0000-0000-000001000000}"/>
    <cellStyle name="Moneda 2 4 3 3 2 2" xfId="781" xr:uid="{00000000-0005-0000-0000-000001000000}"/>
    <cellStyle name="Moneda 2 4 3 3 2 2 2" xfId="1381" xr:uid="{00000000-0005-0000-0000-000001000000}"/>
    <cellStyle name="Moneda 2 4 3 3 2 3" xfId="1111" xr:uid="{00000000-0005-0000-0000-000001000000}"/>
    <cellStyle name="Moneda 2 4 3 3 3" xfId="661" xr:uid="{00000000-0005-0000-0000-000001000000}"/>
    <cellStyle name="Moneda 2 4 3 3 3 2" xfId="1261" xr:uid="{00000000-0005-0000-0000-000001000000}"/>
    <cellStyle name="Moneda 2 4 3 3 4" xfId="390" xr:uid="{00000000-0005-0000-0000-000001000000}"/>
    <cellStyle name="Moneda 2 4 3 3 5" xfId="991" xr:uid="{00000000-0005-0000-0000-000001000000}"/>
    <cellStyle name="Moneda 2 4 3 4" xfId="451" xr:uid="{00000000-0005-0000-0000-000001000000}"/>
    <cellStyle name="Moneda 2 4 3 4 2" xfId="721" xr:uid="{00000000-0005-0000-0000-000001000000}"/>
    <cellStyle name="Moneda 2 4 3 4 2 2" xfId="1321" xr:uid="{00000000-0005-0000-0000-000001000000}"/>
    <cellStyle name="Moneda 2 4 3 4 3" xfId="1051" xr:uid="{00000000-0005-0000-0000-000001000000}"/>
    <cellStyle name="Moneda 2 4 3 5" xfId="360" xr:uid="{00000000-0005-0000-0000-000001000000}"/>
    <cellStyle name="Moneda 2 4 3 5 2" xfId="631" xr:uid="{00000000-0005-0000-0000-000001000000}"/>
    <cellStyle name="Moneda 2 4 3 5 2 2" xfId="1231" xr:uid="{00000000-0005-0000-0000-000001000000}"/>
    <cellStyle name="Moneda 2 4 3 5 3" xfId="961" xr:uid="{00000000-0005-0000-0000-000001000000}"/>
    <cellStyle name="Moneda 2 4 3 6" xfId="571" xr:uid="{00000000-0005-0000-0000-000001000000}"/>
    <cellStyle name="Moneda 2 4 3 6 2" xfId="1171" xr:uid="{00000000-0005-0000-0000-000001000000}"/>
    <cellStyle name="Moneda 2 4 3 7" xfId="841" xr:uid="{00000000-0005-0000-0000-000001000000}"/>
    <cellStyle name="Moneda 2 4 3 7 2" xfId="1441" xr:uid="{00000000-0005-0000-0000-000001000000}"/>
    <cellStyle name="Moneda 2 4 3 8" xfId="300" xr:uid="{00000000-0005-0000-0000-000001000000}"/>
    <cellStyle name="Moneda 2 4 3 9" xfId="901" xr:uid="{00000000-0005-0000-0000-000001000000}"/>
    <cellStyle name="Moneda 2 4 4" xfId="260" xr:uid="{00000000-0005-0000-0000-000001000000}"/>
    <cellStyle name="Moneda 2 4 4 2" xfId="471" xr:uid="{00000000-0005-0000-0000-000001000000}"/>
    <cellStyle name="Moneda 2 4 4 2 2" xfId="531" xr:uid="{00000000-0005-0000-0000-000001000000}"/>
    <cellStyle name="Moneda 2 4 4 2 2 2" xfId="801" xr:uid="{00000000-0005-0000-0000-000001000000}"/>
    <cellStyle name="Moneda 2 4 4 2 2 2 2" xfId="1401" xr:uid="{00000000-0005-0000-0000-000001000000}"/>
    <cellStyle name="Moneda 2 4 4 2 2 3" xfId="1131" xr:uid="{00000000-0005-0000-0000-000001000000}"/>
    <cellStyle name="Moneda 2 4 4 2 3" xfId="741" xr:uid="{00000000-0005-0000-0000-000001000000}"/>
    <cellStyle name="Moneda 2 4 4 2 3 2" xfId="1341" xr:uid="{00000000-0005-0000-0000-000001000000}"/>
    <cellStyle name="Moneda 2 4 4 2 4" xfId="1071" xr:uid="{00000000-0005-0000-0000-000001000000}"/>
    <cellStyle name="Moneda 2 4 4 3" xfId="410" xr:uid="{00000000-0005-0000-0000-000001000000}"/>
    <cellStyle name="Moneda 2 4 4 3 2" xfId="681" xr:uid="{00000000-0005-0000-0000-000001000000}"/>
    <cellStyle name="Moneda 2 4 4 3 2 2" xfId="1281" xr:uid="{00000000-0005-0000-0000-000001000000}"/>
    <cellStyle name="Moneda 2 4 4 3 3" xfId="1011" xr:uid="{00000000-0005-0000-0000-000001000000}"/>
    <cellStyle name="Moneda 2 4 4 4" xfId="591" xr:uid="{00000000-0005-0000-0000-000001000000}"/>
    <cellStyle name="Moneda 2 4 4 4 2" xfId="1191" xr:uid="{00000000-0005-0000-0000-000001000000}"/>
    <cellStyle name="Moneda 2 4 4 5" xfId="861" xr:uid="{00000000-0005-0000-0000-000001000000}"/>
    <cellStyle name="Moneda 2 4 4 5 2" xfId="1461" xr:uid="{00000000-0005-0000-0000-000001000000}"/>
    <cellStyle name="Moneda 2 4 4 6" xfId="320" xr:uid="{00000000-0005-0000-0000-000001000000}"/>
    <cellStyle name="Moneda 2 4 4 7" xfId="921" xr:uid="{00000000-0005-0000-0000-000001000000}"/>
    <cellStyle name="Moneda 2 4 5" xfId="230" xr:uid="{00000000-0005-0000-0000-000001000000}"/>
    <cellStyle name="Moneda 2 4 5 2" xfId="501" xr:uid="{00000000-0005-0000-0000-000001000000}"/>
    <cellStyle name="Moneda 2 4 5 2 2" xfId="771" xr:uid="{00000000-0005-0000-0000-000001000000}"/>
    <cellStyle name="Moneda 2 4 5 2 2 2" xfId="1371" xr:uid="{00000000-0005-0000-0000-000001000000}"/>
    <cellStyle name="Moneda 2 4 5 2 3" xfId="1101" xr:uid="{00000000-0005-0000-0000-000001000000}"/>
    <cellStyle name="Moneda 2 4 5 3" xfId="651" xr:uid="{00000000-0005-0000-0000-000001000000}"/>
    <cellStyle name="Moneda 2 4 5 3 2" xfId="1251" xr:uid="{00000000-0005-0000-0000-000001000000}"/>
    <cellStyle name="Moneda 2 4 5 4" xfId="380" xr:uid="{00000000-0005-0000-0000-000001000000}"/>
    <cellStyle name="Moneda 2 4 5 5" xfId="981" xr:uid="{00000000-0005-0000-0000-000001000000}"/>
    <cellStyle name="Moneda 2 4 6" xfId="441" xr:uid="{00000000-0005-0000-0000-000001000000}"/>
    <cellStyle name="Moneda 2 4 6 2" xfId="711" xr:uid="{00000000-0005-0000-0000-000001000000}"/>
    <cellStyle name="Moneda 2 4 6 2 2" xfId="1311" xr:uid="{00000000-0005-0000-0000-000001000000}"/>
    <cellStyle name="Moneda 2 4 6 3" xfId="1041" xr:uid="{00000000-0005-0000-0000-000001000000}"/>
    <cellStyle name="Moneda 2 4 7" xfId="350" xr:uid="{00000000-0005-0000-0000-000001000000}"/>
    <cellStyle name="Moneda 2 4 7 2" xfId="621" xr:uid="{00000000-0005-0000-0000-000001000000}"/>
    <cellStyle name="Moneda 2 4 7 2 2" xfId="1221" xr:uid="{00000000-0005-0000-0000-000001000000}"/>
    <cellStyle name="Moneda 2 4 7 3" xfId="951" xr:uid="{00000000-0005-0000-0000-000001000000}"/>
    <cellStyle name="Moneda 2 4 8" xfId="561" xr:uid="{00000000-0005-0000-0000-000001000000}"/>
    <cellStyle name="Moneda 2 4 8 2" xfId="1161" xr:uid="{00000000-0005-0000-0000-000001000000}"/>
    <cellStyle name="Moneda 2 4 9" xfId="831" xr:uid="{00000000-0005-0000-0000-000001000000}"/>
    <cellStyle name="Moneda 2 4 9 2" xfId="1431" xr:uid="{00000000-0005-0000-0000-000001000000}"/>
    <cellStyle name="Moneda 2 5" xfId="34" xr:uid="{00000000-0005-0000-0000-000030000000}"/>
    <cellStyle name="Moneda 2 5 2" xfId="274" xr:uid="{00000000-0005-0000-0000-000030000000}"/>
    <cellStyle name="Moneda 2 5 2 2" xfId="485" xr:uid="{00000000-0005-0000-0000-000030000000}"/>
    <cellStyle name="Moneda 2 5 2 2 2" xfId="545" xr:uid="{00000000-0005-0000-0000-000030000000}"/>
    <cellStyle name="Moneda 2 5 2 2 2 2" xfId="815" xr:uid="{00000000-0005-0000-0000-000030000000}"/>
    <cellStyle name="Moneda 2 5 2 2 2 2 2" xfId="1415" xr:uid="{00000000-0005-0000-0000-000030000000}"/>
    <cellStyle name="Moneda 2 5 2 2 2 3" xfId="1145" xr:uid="{00000000-0005-0000-0000-000030000000}"/>
    <cellStyle name="Moneda 2 5 2 2 3" xfId="755" xr:uid="{00000000-0005-0000-0000-000030000000}"/>
    <cellStyle name="Moneda 2 5 2 2 3 2" xfId="1355" xr:uid="{00000000-0005-0000-0000-000030000000}"/>
    <cellStyle name="Moneda 2 5 2 2 4" xfId="1085" xr:uid="{00000000-0005-0000-0000-000030000000}"/>
    <cellStyle name="Moneda 2 5 2 3" xfId="424" xr:uid="{00000000-0005-0000-0000-000030000000}"/>
    <cellStyle name="Moneda 2 5 2 3 2" xfId="695" xr:uid="{00000000-0005-0000-0000-000030000000}"/>
    <cellStyle name="Moneda 2 5 2 3 2 2" xfId="1295" xr:uid="{00000000-0005-0000-0000-000030000000}"/>
    <cellStyle name="Moneda 2 5 2 3 3" xfId="1025" xr:uid="{00000000-0005-0000-0000-000030000000}"/>
    <cellStyle name="Moneda 2 5 2 4" xfId="605" xr:uid="{00000000-0005-0000-0000-000030000000}"/>
    <cellStyle name="Moneda 2 5 2 4 2" xfId="1205" xr:uid="{00000000-0005-0000-0000-000030000000}"/>
    <cellStyle name="Moneda 2 5 2 5" xfId="875" xr:uid="{00000000-0005-0000-0000-000030000000}"/>
    <cellStyle name="Moneda 2 5 2 5 2" xfId="1475" xr:uid="{00000000-0005-0000-0000-000030000000}"/>
    <cellStyle name="Moneda 2 5 2 6" xfId="334" xr:uid="{00000000-0005-0000-0000-000030000000}"/>
    <cellStyle name="Moneda 2 5 2 7" xfId="935" xr:uid="{00000000-0005-0000-0000-000030000000}"/>
    <cellStyle name="Moneda 2 5 3" xfId="244" xr:uid="{00000000-0005-0000-0000-000030000000}"/>
    <cellStyle name="Moneda 2 5 3 2" xfId="515" xr:uid="{00000000-0005-0000-0000-000030000000}"/>
    <cellStyle name="Moneda 2 5 3 2 2" xfId="785" xr:uid="{00000000-0005-0000-0000-000030000000}"/>
    <cellStyle name="Moneda 2 5 3 2 2 2" xfId="1385" xr:uid="{00000000-0005-0000-0000-000030000000}"/>
    <cellStyle name="Moneda 2 5 3 2 3" xfId="1115" xr:uid="{00000000-0005-0000-0000-000030000000}"/>
    <cellStyle name="Moneda 2 5 3 3" xfId="665" xr:uid="{00000000-0005-0000-0000-000030000000}"/>
    <cellStyle name="Moneda 2 5 3 3 2" xfId="1265" xr:uid="{00000000-0005-0000-0000-000030000000}"/>
    <cellStyle name="Moneda 2 5 3 4" xfId="394" xr:uid="{00000000-0005-0000-0000-000030000000}"/>
    <cellStyle name="Moneda 2 5 3 5" xfId="995" xr:uid="{00000000-0005-0000-0000-000030000000}"/>
    <cellStyle name="Moneda 2 5 4" xfId="455" xr:uid="{00000000-0005-0000-0000-000030000000}"/>
    <cellStyle name="Moneda 2 5 4 2" xfId="725" xr:uid="{00000000-0005-0000-0000-000030000000}"/>
    <cellStyle name="Moneda 2 5 4 2 2" xfId="1325" xr:uid="{00000000-0005-0000-0000-000030000000}"/>
    <cellStyle name="Moneda 2 5 4 3" xfId="1055" xr:uid="{00000000-0005-0000-0000-000030000000}"/>
    <cellStyle name="Moneda 2 5 5" xfId="364" xr:uid="{00000000-0005-0000-0000-000030000000}"/>
    <cellStyle name="Moneda 2 5 5 2" xfId="635" xr:uid="{00000000-0005-0000-0000-000030000000}"/>
    <cellStyle name="Moneda 2 5 5 2 2" xfId="1235" xr:uid="{00000000-0005-0000-0000-000030000000}"/>
    <cellStyle name="Moneda 2 5 5 3" xfId="965" xr:uid="{00000000-0005-0000-0000-000030000000}"/>
    <cellStyle name="Moneda 2 5 6" xfId="575" xr:uid="{00000000-0005-0000-0000-000030000000}"/>
    <cellStyle name="Moneda 2 5 6 2" xfId="1175" xr:uid="{00000000-0005-0000-0000-000030000000}"/>
    <cellStyle name="Moneda 2 5 7" xfId="845" xr:uid="{00000000-0005-0000-0000-000030000000}"/>
    <cellStyle name="Moneda 2 5 7 2" xfId="1445" xr:uid="{00000000-0005-0000-0000-000030000000}"/>
    <cellStyle name="Moneda 2 5 8" xfId="304" xr:uid="{00000000-0005-0000-0000-000030000000}"/>
    <cellStyle name="Moneda 2 5 9" xfId="905" xr:uid="{00000000-0005-0000-0000-000030000000}"/>
    <cellStyle name="Moneda 2 6" xfId="24" xr:uid="{00000000-0005-0000-0000-000030000000}"/>
    <cellStyle name="Moneda 2 6 2" xfId="264" xr:uid="{00000000-0005-0000-0000-000030000000}"/>
    <cellStyle name="Moneda 2 6 2 2" xfId="475" xr:uid="{00000000-0005-0000-0000-000030000000}"/>
    <cellStyle name="Moneda 2 6 2 2 2" xfId="535" xr:uid="{00000000-0005-0000-0000-000030000000}"/>
    <cellStyle name="Moneda 2 6 2 2 2 2" xfId="805" xr:uid="{00000000-0005-0000-0000-000030000000}"/>
    <cellStyle name="Moneda 2 6 2 2 2 2 2" xfId="1405" xr:uid="{00000000-0005-0000-0000-000030000000}"/>
    <cellStyle name="Moneda 2 6 2 2 2 3" xfId="1135" xr:uid="{00000000-0005-0000-0000-000030000000}"/>
    <cellStyle name="Moneda 2 6 2 2 3" xfId="745" xr:uid="{00000000-0005-0000-0000-000030000000}"/>
    <cellStyle name="Moneda 2 6 2 2 3 2" xfId="1345" xr:uid="{00000000-0005-0000-0000-000030000000}"/>
    <cellStyle name="Moneda 2 6 2 2 4" xfId="1075" xr:uid="{00000000-0005-0000-0000-000030000000}"/>
    <cellStyle name="Moneda 2 6 2 3" xfId="414" xr:uid="{00000000-0005-0000-0000-000030000000}"/>
    <cellStyle name="Moneda 2 6 2 3 2" xfId="685" xr:uid="{00000000-0005-0000-0000-000030000000}"/>
    <cellStyle name="Moneda 2 6 2 3 2 2" xfId="1285" xr:uid="{00000000-0005-0000-0000-000030000000}"/>
    <cellStyle name="Moneda 2 6 2 3 3" xfId="1015" xr:uid="{00000000-0005-0000-0000-000030000000}"/>
    <cellStyle name="Moneda 2 6 2 4" xfId="595" xr:uid="{00000000-0005-0000-0000-000030000000}"/>
    <cellStyle name="Moneda 2 6 2 4 2" xfId="1195" xr:uid="{00000000-0005-0000-0000-000030000000}"/>
    <cellStyle name="Moneda 2 6 2 5" xfId="865" xr:uid="{00000000-0005-0000-0000-000030000000}"/>
    <cellStyle name="Moneda 2 6 2 5 2" xfId="1465" xr:uid="{00000000-0005-0000-0000-000030000000}"/>
    <cellStyle name="Moneda 2 6 2 6" xfId="324" xr:uid="{00000000-0005-0000-0000-000030000000}"/>
    <cellStyle name="Moneda 2 6 2 7" xfId="925" xr:uid="{00000000-0005-0000-0000-000030000000}"/>
    <cellStyle name="Moneda 2 6 3" xfId="234" xr:uid="{00000000-0005-0000-0000-000030000000}"/>
    <cellStyle name="Moneda 2 6 3 2" xfId="505" xr:uid="{00000000-0005-0000-0000-000030000000}"/>
    <cellStyle name="Moneda 2 6 3 2 2" xfId="775" xr:uid="{00000000-0005-0000-0000-000030000000}"/>
    <cellStyle name="Moneda 2 6 3 2 2 2" xfId="1375" xr:uid="{00000000-0005-0000-0000-000030000000}"/>
    <cellStyle name="Moneda 2 6 3 2 3" xfId="1105" xr:uid="{00000000-0005-0000-0000-000030000000}"/>
    <cellStyle name="Moneda 2 6 3 3" xfId="655" xr:uid="{00000000-0005-0000-0000-000030000000}"/>
    <cellStyle name="Moneda 2 6 3 3 2" xfId="1255" xr:uid="{00000000-0005-0000-0000-000030000000}"/>
    <cellStyle name="Moneda 2 6 3 4" xfId="384" xr:uid="{00000000-0005-0000-0000-000030000000}"/>
    <cellStyle name="Moneda 2 6 3 5" xfId="985" xr:uid="{00000000-0005-0000-0000-000030000000}"/>
    <cellStyle name="Moneda 2 6 4" xfId="445" xr:uid="{00000000-0005-0000-0000-000030000000}"/>
    <cellStyle name="Moneda 2 6 4 2" xfId="715" xr:uid="{00000000-0005-0000-0000-000030000000}"/>
    <cellStyle name="Moneda 2 6 4 2 2" xfId="1315" xr:uid="{00000000-0005-0000-0000-000030000000}"/>
    <cellStyle name="Moneda 2 6 4 3" xfId="1045" xr:uid="{00000000-0005-0000-0000-000030000000}"/>
    <cellStyle name="Moneda 2 6 5" xfId="354" xr:uid="{00000000-0005-0000-0000-000030000000}"/>
    <cellStyle name="Moneda 2 6 5 2" xfId="625" xr:uid="{00000000-0005-0000-0000-000030000000}"/>
    <cellStyle name="Moneda 2 6 5 2 2" xfId="1225" xr:uid="{00000000-0005-0000-0000-000030000000}"/>
    <cellStyle name="Moneda 2 6 5 3" xfId="955" xr:uid="{00000000-0005-0000-0000-000030000000}"/>
    <cellStyle name="Moneda 2 6 6" xfId="565" xr:uid="{00000000-0005-0000-0000-000030000000}"/>
    <cellStyle name="Moneda 2 6 6 2" xfId="1165" xr:uid="{00000000-0005-0000-0000-000030000000}"/>
    <cellStyle name="Moneda 2 6 7" xfId="835" xr:uid="{00000000-0005-0000-0000-000030000000}"/>
    <cellStyle name="Moneda 2 6 7 2" xfId="1435" xr:uid="{00000000-0005-0000-0000-000030000000}"/>
    <cellStyle name="Moneda 2 6 8" xfId="294" xr:uid="{00000000-0005-0000-0000-000030000000}"/>
    <cellStyle name="Moneda 2 6 9" xfId="895" xr:uid="{00000000-0005-0000-0000-000030000000}"/>
    <cellStyle name="Moneda 2 7" xfId="168" xr:uid="{00000000-0005-0000-0000-0000AB000000}"/>
    <cellStyle name="Moneda 2 7 2" xfId="465" xr:uid="{00000000-0005-0000-0000-000030000000}"/>
    <cellStyle name="Moneda 2 7 2 2" xfId="525" xr:uid="{00000000-0005-0000-0000-000030000000}"/>
    <cellStyle name="Moneda 2 7 2 2 2" xfId="795" xr:uid="{00000000-0005-0000-0000-000030000000}"/>
    <cellStyle name="Moneda 2 7 2 2 2 2" xfId="1395" xr:uid="{00000000-0005-0000-0000-000030000000}"/>
    <cellStyle name="Moneda 2 7 2 2 3" xfId="1125" xr:uid="{00000000-0005-0000-0000-000030000000}"/>
    <cellStyle name="Moneda 2 7 2 3" xfId="735" xr:uid="{00000000-0005-0000-0000-000030000000}"/>
    <cellStyle name="Moneda 2 7 2 3 2" xfId="1335" xr:uid="{00000000-0005-0000-0000-000030000000}"/>
    <cellStyle name="Moneda 2 7 2 4" xfId="1065" xr:uid="{00000000-0005-0000-0000-000030000000}"/>
    <cellStyle name="Moneda 2 7 3" xfId="404" xr:uid="{00000000-0005-0000-0000-000030000000}"/>
    <cellStyle name="Moneda 2 7 3 2" xfId="675" xr:uid="{00000000-0005-0000-0000-000030000000}"/>
    <cellStyle name="Moneda 2 7 3 2 2" xfId="1275" xr:uid="{00000000-0005-0000-0000-000030000000}"/>
    <cellStyle name="Moneda 2 7 3 3" xfId="1005" xr:uid="{00000000-0005-0000-0000-000030000000}"/>
    <cellStyle name="Moneda 2 7 4" xfId="585" xr:uid="{00000000-0005-0000-0000-000030000000}"/>
    <cellStyle name="Moneda 2 7 4 2" xfId="1185" xr:uid="{00000000-0005-0000-0000-000030000000}"/>
    <cellStyle name="Moneda 2 7 5" xfId="855" xr:uid="{00000000-0005-0000-0000-000030000000}"/>
    <cellStyle name="Moneda 2 7 5 2" xfId="1455" xr:uid="{00000000-0005-0000-0000-000030000000}"/>
    <cellStyle name="Moneda 2 7 6" xfId="314" xr:uid="{00000000-0005-0000-0000-000030000000}"/>
    <cellStyle name="Moneda 2 7 7" xfId="915" xr:uid="{00000000-0005-0000-0000-000030000000}"/>
    <cellStyle name="Moneda 2 7 8" xfId="254" xr:uid="{00000000-0005-0000-0000-000030000000}"/>
    <cellStyle name="Moneda 2 8" xfId="224" xr:uid="{00000000-0005-0000-0000-000030000000}"/>
    <cellStyle name="Moneda 2 8 2" xfId="495" xr:uid="{00000000-0005-0000-0000-000030000000}"/>
    <cellStyle name="Moneda 2 8 2 2" xfId="765" xr:uid="{00000000-0005-0000-0000-000030000000}"/>
    <cellStyle name="Moneda 2 8 2 2 2" xfId="1365" xr:uid="{00000000-0005-0000-0000-000030000000}"/>
    <cellStyle name="Moneda 2 8 2 3" xfId="1095" xr:uid="{00000000-0005-0000-0000-000030000000}"/>
    <cellStyle name="Moneda 2 8 3" xfId="645" xr:uid="{00000000-0005-0000-0000-000030000000}"/>
    <cellStyle name="Moneda 2 8 3 2" xfId="1245" xr:uid="{00000000-0005-0000-0000-000030000000}"/>
    <cellStyle name="Moneda 2 8 4" xfId="374" xr:uid="{00000000-0005-0000-0000-000030000000}"/>
    <cellStyle name="Moneda 2 8 5" xfId="975" xr:uid="{00000000-0005-0000-0000-000030000000}"/>
    <cellStyle name="Moneda 2 9" xfId="435" xr:uid="{00000000-0005-0000-0000-000030000000}"/>
    <cellStyle name="Moneda 2 9 2" xfId="705" xr:uid="{00000000-0005-0000-0000-000030000000}"/>
    <cellStyle name="Moneda 2 9 2 2" xfId="1305" xr:uid="{00000000-0005-0000-0000-000030000000}"/>
    <cellStyle name="Moneda 2 9 3" xfId="1035" xr:uid="{00000000-0005-0000-0000-000030000000}"/>
    <cellStyle name="Moneda 3" xfId="169" xr:uid="{00000000-0005-0000-0000-0000AC000000}"/>
    <cellStyle name="Moneda 3 2" xfId="215" xr:uid="{00000000-0005-0000-0000-000030000000}"/>
    <cellStyle name="Moneda 4" xfId="218" xr:uid="{00000000-0005-0000-0000-00003800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5" xfId="43" xr:uid="{00000000-0005-0000-0000-0000B1000000}"/>
    <cellStyle name="Normal 2 5 2" xfId="220" xr:uid="{44A92BF6-9A07-4C9F-A3DA-868E45E2327E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1243094</xdr:colOff>
      <xdr:row>0</xdr:row>
      <xdr:rowOff>161442</xdr:rowOff>
    </xdr:from>
    <xdr:to>
      <xdr:col>8</xdr:col>
      <xdr:colOff>1154</xdr:colOff>
      <xdr:row>4</xdr:row>
      <xdr:rowOff>80721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99577" y="161442"/>
          <a:ext cx="1808135" cy="1017076"/>
        </a:xfrm>
        <a:prstGeom prst="rect">
          <a:avLst/>
        </a:prstGeom>
      </xdr:spPr>
    </xdr:pic>
    <xdr:clientData/>
  </xdr:twoCellAnchor>
  <xdr:twoCellAnchor editAs="oneCell">
    <xdr:from>
      <xdr:col>0</xdr:col>
      <xdr:colOff>81313</xdr:colOff>
      <xdr:row>0</xdr:row>
      <xdr:rowOff>158893</xdr:rowOff>
    </xdr:from>
    <xdr:to>
      <xdr:col>1</xdr:col>
      <xdr:colOff>2591587</xdr:colOff>
      <xdr:row>4</xdr:row>
      <xdr:rowOff>96863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3" y="158893"/>
          <a:ext cx="3059172" cy="10357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7"/>
  <sheetViews>
    <sheetView tabSelected="1" view="pageBreakPreview" zoomScale="82" zoomScaleNormal="82" zoomScaleSheetLayoutView="82" workbookViewId="0">
      <pane ySplit="7" topLeftCell="A29" activePane="bottomLeft" state="frozen"/>
      <selection pane="bottomLeft" activeCell="A31" sqref="A31:A38"/>
    </sheetView>
  </sheetViews>
  <sheetFormatPr baseColWidth="10" defaultRowHeight="15" x14ac:dyDescent="0.25"/>
  <cols>
    <col min="1" max="1" width="8.28515625" style="23" customWidth="1"/>
    <col min="2" max="2" width="44.5703125" style="12" customWidth="1"/>
    <col min="3" max="3" width="28.42578125" style="12" customWidth="1"/>
    <col min="4" max="4" width="24.85546875" style="12" customWidth="1"/>
    <col min="5" max="5" width="27.28515625" style="12" customWidth="1"/>
    <col min="6" max="6" width="27.42578125" style="12" customWidth="1"/>
    <col min="7" max="7" width="22.28515625" style="12" customWidth="1"/>
    <col min="8" max="8" width="23.42578125" style="12" customWidth="1"/>
    <col min="9" max="10" width="19.7109375" style="12" customWidth="1"/>
    <col min="11" max="16384" width="11.42578125" style="12"/>
  </cols>
  <sheetData>
    <row r="1" spans="1:8" ht="21" x14ac:dyDescent="0.25">
      <c r="A1" s="65" t="s">
        <v>37</v>
      </c>
      <c r="B1" s="65"/>
      <c r="C1" s="65"/>
      <c r="D1" s="65"/>
      <c r="E1" s="65"/>
      <c r="F1" s="65"/>
      <c r="G1" s="65"/>
      <c r="H1" s="65"/>
    </row>
    <row r="2" spans="1:8" ht="21" x14ac:dyDescent="0.25">
      <c r="A2" s="65" t="s">
        <v>26</v>
      </c>
      <c r="B2" s="65"/>
      <c r="C2" s="65"/>
      <c r="D2" s="65"/>
      <c r="E2" s="65"/>
      <c r="F2" s="65"/>
      <c r="G2" s="65"/>
      <c r="H2" s="65"/>
    </row>
    <row r="3" spans="1:8" ht="21" x14ac:dyDescent="0.25">
      <c r="A3" s="65" t="s">
        <v>115</v>
      </c>
      <c r="B3" s="65"/>
      <c r="C3" s="65"/>
      <c r="D3" s="65"/>
      <c r="E3" s="65"/>
      <c r="F3" s="65"/>
      <c r="G3" s="65"/>
      <c r="H3" s="65"/>
    </row>
    <row r="4" spans="1:8" ht="21" x14ac:dyDescent="0.25">
      <c r="A4" s="65" t="s">
        <v>117</v>
      </c>
      <c r="B4" s="65"/>
      <c r="C4" s="65"/>
      <c r="D4" s="65"/>
      <c r="E4" s="65"/>
      <c r="F4" s="65"/>
      <c r="G4" s="65"/>
      <c r="H4" s="65"/>
    </row>
    <row r="5" spans="1:8" ht="21" x14ac:dyDescent="0.25">
      <c r="A5" s="65" t="s">
        <v>151</v>
      </c>
      <c r="B5" s="65"/>
      <c r="C5" s="65"/>
      <c r="D5" s="65"/>
      <c r="E5" s="65"/>
      <c r="F5" s="65"/>
      <c r="G5" s="65"/>
      <c r="H5" s="65"/>
    </row>
    <row r="6" spans="1:8" ht="21" x14ac:dyDescent="0.25">
      <c r="A6" s="65" t="s">
        <v>38</v>
      </c>
      <c r="B6" s="65"/>
      <c r="C6" s="65"/>
      <c r="D6" s="65"/>
      <c r="E6" s="65"/>
      <c r="F6" s="65"/>
      <c r="G6" s="65"/>
      <c r="H6" s="65"/>
    </row>
    <row r="7" spans="1:8" s="14" customFormat="1" ht="20.25" customHeight="1" x14ac:dyDescent="0.35">
      <c r="A7" s="24"/>
      <c r="B7" s="25"/>
      <c r="C7" s="25"/>
      <c r="D7" s="26"/>
      <c r="E7" s="26"/>
      <c r="F7" s="27"/>
      <c r="G7" s="28"/>
      <c r="H7" s="28"/>
    </row>
    <row r="8" spans="1:8" s="14" customFormat="1" ht="20.25" customHeight="1" thickBot="1" x14ac:dyDescent="0.3">
      <c r="A8" s="13"/>
      <c r="D8" s="15"/>
      <c r="E8" s="15"/>
      <c r="F8" s="16"/>
      <c r="G8" s="17"/>
      <c r="H8" s="17"/>
    </row>
    <row r="9" spans="1:8" s="14" customFormat="1" ht="30.75" customHeight="1" thickBot="1" x14ac:dyDescent="0.3">
      <c r="A9" s="13"/>
      <c r="C9" s="67" t="s">
        <v>92</v>
      </c>
      <c r="D9" s="68"/>
      <c r="E9" s="68"/>
      <c r="F9" s="69"/>
      <c r="G9" s="17"/>
      <c r="H9" s="17"/>
    </row>
    <row r="10" spans="1:8" s="14" customFormat="1" ht="20.25" customHeight="1" x14ac:dyDescent="0.25">
      <c r="A10" s="13"/>
      <c r="D10" s="15"/>
      <c r="E10" s="15"/>
      <c r="F10" s="16"/>
      <c r="G10" s="17"/>
      <c r="H10" s="17"/>
    </row>
    <row r="11" spans="1:8" s="14" customFormat="1" ht="41.25" customHeight="1" x14ac:dyDescent="0.25">
      <c r="A11" s="33" t="s">
        <v>74</v>
      </c>
      <c r="B11" s="33" t="s">
        <v>81</v>
      </c>
      <c r="C11" s="33" t="s">
        <v>82</v>
      </c>
      <c r="D11" s="33" t="s">
        <v>83</v>
      </c>
      <c r="E11" s="33" t="s">
        <v>84</v>
      </c>
      <c r="F11" s="33" t="s">
        <v>90</v>
      </c>
      <c r="G11" s="33" t="s">
        <v>85</v>
      </c>
      <c r="H11" s="33" t="s">
        <v>0</v>
      </c>
    </row>
    <row r="12" spans="1:8" s="14" customFormat="1" ht="35.25" customHeight="1" x14ac:dyDescent="0.25">
      <c r="A12" s="1">
        <v>1</v>
      </c>
      <c r="B12" s="2" t="s">
        <v>61</v>
      </c>
      <c r="C12" s="2" t="s">
        <v>63</v>
      </c>
      <c r="D12" s="3">
        <v>6925</v>
      </c>
      <c r="E12" s="29" t="s">
        <v>116</v>
      </c>
      <c r="F12" s="4">
        <v>2000</v>
      </c>
      <c r="G12" s="4">
        <v>250</v>
      </c>
      <c r="H12" s="5">
        <f>SUM(D12:G12)</f>
        <v>9175</v>
      </c>
    </row>
    <row r="13" spans="1:8" s="14" customFormat="1" ht="35.25" customHeight="1" x14ac:dyDescent="0.25">
      <c r="A13" s="1">
        <v>2</v>
      </c>
      <c r="B13" s="2" t="s">
        <v>97</v>
      </c>
      <c r="C13" s="2" t="s">
        <v>98</v>
      </c>
      <c r="D13" s="3">
        <v>3700</v>
      </c>
      <c r="E13" s="29" t="s">
        <v>116</v>
      </c>
      <c r="F13" s="4">
        <v>1500</v>
      </c>
      <c r="G13" s="4">
        <v>250</v>
      </c>
      <c r="H13" s="5">
        <f t="shared" ref="H13:H17" si="0">SUM(D13:G13)</f>
        <v>5450</v>
      </c>
    </row>
    <row r="14" spans="1:8" s="14" customFormat="1" ht="35.25" customHeight="1" x14ac:dyDescent="0.25">
      <c r="A14" s="1">
        <v>3</v>
      </c>
      <c r="B14" s="2" t="s">
        <v>62</v>
      </c>
      <c r="C14" s="2" t="s">
        <v>64</v>
      </c>
      <c r="D14" s="3">
        <v>3300</v>
      </c>
      <c r="E14" s="29" t="s">
        <v>116</v>
      </c>
      <c r="F14" s="4">
        <v>1500</v>
      </c>
      <c r="G14" s="4">
        <v>250</v>
      </c>
      <c r="H14" s="5">
        <f t="shared" si="0"/>
        <v>5050</v>
      </c>
    </row>
    <row r="15" spans="1:8" s="14" customFormat="1" ht="35.25" customHeight="1" x14ac:dyDescent="0.25">
      <c r="A15" s="1">
        <v>4</v>
      </c>
      <c r="B15" s="2" t="s">
        <v>99</v>
      </c>
      <c r="C15" s="2" t="s">
        <v>100</v>
      </c>
      <c r="D15" s="3">
        <v>3700</v>
      </c>
      <c r="E15" s="29" t="s">
        <v>116</v>
      </c>
      <c r="F15" s="4">
        <v>1500</v>
      </c>
      <c r="G15" s="4">
        <v>250</v>
      </c>
      <c r="H15" s="5">
        <f t="shared" si="0"/>
        <v>5450</v>
      </c>
    </row>
    <row r="16" spans="1:8" s="14" customFormat="1" ht="40.5" customHeight="1" x14ac:dyDescent="0.25">
      <c r="A16" s="1">
        <v>5</v>
      </c>
      <c r="B16" s="2" t="s">
        <v>101</v>
      </c>
      <c r="C16" s="2" t="s">
        <v>102</v>
      </c>
      <c r="D16" s="3">
        <v>2600</v>
      </c>
      <c r="E16" s="29" t="s">
        <v>116</v>
      </c>
      <c r="F16" s="4">
        <v>1500</v>
      </c>
      <c r="G16" s="4">
        <v>250</v>
      </c>
      <c r="H16" s="5">
        <f t="shared" si="0"/>
        <v>4350</v>
      </c>
    </row>
    <row r="17" spans="1:10" s="14" customFormat="1" ht="33.75" customHeight="1" x14ac:dyDescent="0.25">
      <c r="A17" s="1">
        <v>6</v>
      </c>
      <c r="B17" s="2" t="s">
        <v>59</v>
      </c>
      <c r="C17" s="2" t="s">
        <v>91</v>
      </c>
      <c r="D17" s="3">
        <v>8250</v>
      </c>
      <c r="E17" s="3">
        <v>375</v>
      </c>
      <c r="F17" s="6">
        <v>2000</v>
      </c>
      <c r="G17" s="3">
        <v>250</v>
      </c>
      <c r="H17" s="3">
        <f t="shared" si="0"/>
        <v>10875</v>
      </c>
    </row>
    <row r="18" spans="1:10" s="14" customFormat="1" ht="33.75" customHeight="1" x14ac:dyDescent="0.25">
      <c r="A18" s="1">
        <v>7</v>
      </c>
      <c r="B18" s="2" t="s">
        <v>153</v>
      </c>
      <c r="C18" s="2" t="s">
        <v>154</v>
      </c>
      <c r="D18" s="3">
        <v>2600</v>
      </c>
      <c r="E18" s="29" t="s">
        <v>116</v>
      </c>
      <c r="F18" s="6">
        <v>1500</v>
      </c>
      <c r="G18" s="3">
        <v>250</v>
      </c>
      <c r="H18" s="3">
        <v>4350</v>
      </c>
    </row>
    <row r="19" spans="1:10" s="14" customFormat="1" ht="33" customHeight="1" thickBot="1" x14ac:dyDescent="0.3">
      <c r="A19" s="7"/>
      <c r="B19" s="18"/>
      <c r="C19" s="18"/>
      <c r="D19" s="18"/>
      <c r="E19" s="18"/>
      <c r="F19" s="18"/>
      <c r="G19" s="18"/>
      <c r="H19" s="19"/>
    </row>
    <row r="20" spans="1:10" s="20" customFormat="1" ht="36" customHeight="1" thickBot="1" x14ac:dyDescent="0.3">
      <c r="A20" s="13"/>
      <c r="B20" s="14"/>
      <c r="C20" s="67" t="s">
        <v>93</v>
      </c>
      <c r="D20" s="68"/>
      <c r="E20" s="68"/>
      <c r="F20" s="69"/>
      <c r="G20" s="17"/>
      <c r="H20" s="17"/>
      <c r="I20" s="12"/>
      <c r="J20" s="12"/>
    </row>
    <row r="21" spans="1:10" s="20" customFormat="1" ht="36" customHeight="1" x14ac:dyDescent="0.25">
      <c r="A21" s="13"/>
      <c r="B21" s="14"/>
      <c r="C21" s="14"/>
      <c r="D21" s="15"/>
      <c r="E21" s="15"/>
      <c r="F21" s="16"/>
      <c r="G21" s="17"/>
      <c r="H21" s="17"/>
      <c r="I21" s="12"/>
      <c r="J21" s="12"/>
    </row>
    <row r="22" spans="1:10" s="20" customFormat="1" ht="36" customHeight="1" x14ac:dyDescent="0.25">
      <c r="A22" s="32" t="s">
        <v>74</v>
      </c>
      <c r="B22" s="32" t="s">
        <v>81</v>
      </c>
      <c r="C22" s="72" t="s">
        <v>82</v>
      </c>
      <c r="D22" s="72"/>
      <c r="E22" s="32" t="s">
        <v>83</v>
      </c>
      <c r="F22" s="32" t="s">
        <v>84</v>
      </c>
      <c r="G22" s="32" t="s">
        <v>85</v>
      </c>
      <c r="H22" s="32" t="s">
        <v>0</v>
      </c>
      <c r="I22" s="12"/>
      <c r="J22" s="12"/>
    </row>
    <row r="23" spans="1:10" s="20" customFormat="1" ht="36" customHeight="1" x14ac:dyDescent="0.25">
      <c r="A23" s="8">
        <v>1</v>
      </c>
      <c r="B23" s="8" t="s">
        <v>86</v>
      </c>
      <c r="C23" s="64" t="s">
        <v>1</v>
      </c>
      <c r="D23" s="64"/>
      <c r="E23" s="9">
        <v>25000</v>
      </c>
      <c r="F23" s="3">
        <v>375</v>
      </c>
      <c r="G23" s="4">
        <v>250</v>
      </c>
      <c r="H23" s="5">
        <f t="shared" ref="H23:H35" si="1">SUM(E23:G23)</f>
        <v>25625</v>
      </c>
      <c r="I23" s="12"/>
      <c r="J23" s="12"/>
    </row>
    <row r="24" spans="1:10" s="20" customFormat="1" ht="36" customHeight="1" x14ac:dyDescent="0.25">
      <c r="A24" s="8">
        <v>2</v>
      </c>
      <c r="B24" s="30" t="s">
        <v>60</v>
      </c>
      <c r="C24" s="64" t="s">
        <v>29</v>
      </c>
      <c r="D24" s="64"/>
      <c r="E24" s="9">
        <v>20000</v>
      </c>
      <c r="F24" s="6">
        <v>375</v>
      </c>
      <c r="G24" s="5">
        <v>250</v>
      </c>
      <c r="H24" s="6">
        <f t="shared" si="1"/>
        <v>20625</v>
      </c>
      <c r="I24" s="12"/>
      <c r="J24" s="12"/>
    </row>
    <row r="25" spans="1:10" s="20" customFormat="1" ht="36" customHeight="1" x14ac:dyDescent="0.25">
      <c r="A25" s="8">
        <v>3</v>
      </c>
      <c r="B25" s="10" t="s">
        <v>5</v>
      </c>
      <c r="C25" s="64" t="s">
        <v>1</v>
      </c>
      <c r="D25" s="64"/>
      <c r="E25" s="9">
        <v>17250</v>
      </c>
      <c r="F25" s="3">
        <v>375</v>
      </c>
      <c r="G25" s="4">
        <v>250</v>
      </c>
      <c r="H25" s="5">
        <f t="shared" si="1"/>
        <v>17875</v>
      </c>
      <c r="I25" s="12"/>
      <c r="J25" s="12"/>
    </row>
    <row r="26" spans="1:10" s="20" customFormat="1" ht="36" customHeight="1" x14ac:dyDescent="0.25">
      <c r="A26" s="8">
        <v>4</v>
      </c>
      <c r="B26" s="31" t="s">
        <v>41</v>
      </c>
      <c r="C26" s="70" t="s">
        <v>1</v>
      </c>
      <c r="D26" s="71"/>
      <c r="E26" s="9">
        <v>17250</v>
      </c>
      <c r="F26" s="3">
        <v>375</v>
      </c>
      <c r="G26" s="4">
        <v>250</v>
      </c>
      <c r="H26" s="5">
        <f t="shared" si="1"/>
        <v>17875</v>
      </c>
      <c r="I26" s="12"/>
      <c r="J26" s="12"/>
    </row>
    <row r="27" spans="1:10" s="20" customFormat="1" ht="36" customHeight="1" x14ac:dyDescent="0.25">
      <c r="A27" s="8">
        <v>5</v>
      </c>
      <c r="B27" s="10" t="s">
        <v>87</v>
      </c>
      <c r="C27" s="70" t="s">
        <v>1</v>
      </c>
      <c r="D27" s="71"/>
      <c r="E27" s="6">
        <v>17250</v>
      </c>
      <c r="F27" s="3">
        <v>375</v>
      </c>
      <c r="G27" s="4">
        <v>250</v>
      </c>
      <c r="H27" s="5">
        <f t="shared" si="1"/>
        <v>17875</v>
      </c>
      <c r="I27" s="12"/>
      <c r="J27" s="12"/>
    </row>
    <row r="28" spans="1:10" s="20" customFormat="1" ht="36" customHeight="1" x14ac:dyDescent="0.25">
      <c r="A28" s="8">
        <v>6</v>
      </c>
      <c r="B28" s="10" t="s">
        <v>2</v>
      </c>
      <c r="C28" s="64" t="s">
        <v>1</v>
      </c>
      <c r="D28" s="64"/>
      <c r="E28" s="6">
        <v>17250</v>
      </c>
      <c r="F28" s="3">
        <v>375</v>
      </c>
      <c r="G28" s="4">
        <v>250</v>
      </c>
      <c r="H28" s="5">
        <f t="shared" si="1"/>
        <v>17875</v>
      </c>
      <c r="I28" s="12"/>
      <c r="J28" s="12"/>
    </row>
    <row r="29" spans="1:10" s="20" customFormat="1" ht="36" customHeight="1" x14ac:dyDescent="0.25">
      <c r="A29" s="8">
        <v>7</v>
      </c>
      <c r="B29" s="10" t="s">
        <v>3</v>
      </c>
      <c r="C29" s="64" t="s">
        <v>1</v>
      </c>
      <c r="D29" s="64"/>
      <c r="E29" s="6">
        <v>17250</v>
      </c>
      <c r="F29" s="3">
        <v>375</v>
      </c>
      <c r="G29" s="4">
        <v>250</v>
      </c>
      <c r="H29" s="5">
        <f t="shared" si="1"/>
        <v>17875</v>
      </c>
      <c r="I29" s="12"/>
      <c r="J29" s="12"/>
    </row>
    <row r="30" spans="1:10" s="20" customFormat="1" ht="36" customHeight="1" x14ac:dyDescent="0.25">
      <c r="A30" s="8">
        <v>8</v>
      </c>
      <c r="B30" s="48" t="s">
        <v>131</v>
      </c>
      <c r="C30" s="64" t="s">
        <v>88</v>
      </c>
      <c r="D30" s="64"/>
      <c r="E30" s="6">
        <v>11000</v>
      </c>
      <c r="F30" s="3">
        <v>375</v>
      </c>
      <c r="G30" s="4">
        <v>250</v>
      </c>
      <c r="H30" s="5">
        <f t="shared" si="1"/>
        <v>11625</v>
      </c>
      <c r="I30" s="12"/>
      <c r="J30" s="12"/>
    </row>
    <row r="31" spans="1:10" s="20" customFormat="1" ht="36" customHeight="1" x14ac:dyDescent="0.25">
      <c r="A31" s="8">
        <v>9</v>
      </c>
      <c r="B31" s="10" t="s">
        <v>4</v>
      </c>
      <c r="C31" s="64" t="s">
        <v>1</v>
      </c>
      <c r="D31" s="64"/>
      <c r="E31" s="9">
        <v>17250</v>
      </c>
      <c r="F31" s="3">
        <v>375</v>
      </c>
      <c r="G31" s="4">
        <v>250</v>
      </c>
      <c r="H31" s="3">
        <f t="shared" si="1"/>
        <v>17875</v>
      </c>
      <c r="I31" s="12"/>
      <c r="J31" s="12"/>
    </row>
    <row r="32" spans="1:10" s="14" customFormat="1" ht="31.5" customHeight="1" x14ac:dyDescent="0.25">
      <c r="A32" s="8">
        <v>10</v>
      </c>
      <c r="B32" s="10" t="s">
        <v>35</v>
      </c>
      <c r="C32" s="64" t="s">
        <v>1</v>
      </c>
      <c r="D32" s="64"/>
      <c r="E32" s="9">
        <v>17250</v>
      </c>
      <c r="F32" s="3">
        <v>375</v>
      </c>
      <c r="G32" s="4">
        <v>250</v>
      </c>
      <c r="H32" s="3">
        <f t="shared" si="1"/>
        <v>17875</v>
      </c>
      <c r="I32" s="12"/>
      <c r="J32" s="12"/>
    </row>
    <row r="33" spans="1:10" s="14" customFormat="1" ht="31.5" customHeight="1" x14ac:dyDescent="0.25">
      <c r="A33" s="8">
        <v>11</v>
      </c>
      <c r="B33" s="31" t="s">
        <v>36</v>
      </c>
      <c r="C33" s="64" t="s">
        <v>6</v>
      </c>
      <c r="D33" s="64"/>
      <c r="E33" s="9">
        <v>13000</v>
      </c>
      <c r="F33" s="3">
        <v>375</v>
      </c>
      <c r="G33" s="4">
        <v>250</v>
      </c>
      <c r="H33" s="3">
        <f t="shared" si="1"/>
        <v>13625</v>
      </c>
      <c r="I33" s="12"/>
      <c r="J33" s="12"/>
    </row>
    <row r="34" spans="1:10" s="14" customFormat="1" ht="31.5" customHeight="1" x14ac:dyDescent="0.25">
      <c r="A34" s="8">
        <v>12</v>
      </c>
      <c r="B34" s="30" t="s">
        <v>89</v>
      </c>
      <c r="C34" s="64" t="s">
        <v>1</v>
      </c>
      <c r="D34" s="64"/>
      <c r="E34" s="9">
        <v>17250</v>
      </c>
      <c r="F34" s="3">
        <v>375</v>
      </c>
      <c r="G34" s="4">
        <v>250</v>
      </c>
      <c r="H34" s="3">
        <f t="shared" si="1"/>
        <v>17875</v>
      </c>
      <c r="I34" s="12"/>
      <c r="J34" s="12"/>
    </row>
    <row r="35" spans="1:10" s="14" customFormat="1" ht="31.5" customHeight="1" x14ac:dyDescent="0.25">
      <c r="A35" s="8">
        <v>13</v>
      </c>
      <c r="B35" s="30" t="s">
        <v>55</v>
      </c>
      <c r="C35" s="64" t="s">
        <v>1</v>
      </c>
      <c r="D35" s="64"/>
      <c r="E35" s="9">
        <v>17250</v>
      </c>
      <c r="F35" s="3">
        <v>375</v>
      </c>
      <c r="G35" s="4">
        <v>250</v>
      </c>
      <c r="H35" s="3">
        <f t="shared" si="1"/>
        <v>17875</v>
      </c>
      <c r="I35" s="12"/>
      <c r="J35" s="12"/>
    </row>
    <row r="36" spans="1:10" ht="26.25" customHeight="1" x14ac:dyDescent="0.25">
      <c r="A36" s="8">
        <v>14</v>
      </c>
      <c r="B36" s="30" t="s">
        <v>65</v>
      </c>
      <c r="C36" s="64" t="s">
        <v>1</v>
      </c>
      <c r="D36" s="64"/>
      <c r="E36" s="9">
        <v>17250</v>
      </c>
      <c r="F36" s="6">
        <v>375</v>
      </c>
      <c r="G36" s="5">
        <v>250</v>
      </c>
      <c r="H36" s="6">
        <f>SUM(E36:G36)</f>
        <v>17875</v>
      </c>
    </row>
    <row r="37" spans="1:10" ht="28.5" customHeight="1" x14ac:dyDescent="0.25">
      <c r="A37" s="8">
        <v>15</v>
      </c>
      <c r="B37" s="8" t="s">
        <v>96</v>
      </c>
      <c r="C37" s="64" t="s">
        <v>29</v>
      </c>
      <c r="D37" s="64"/>
      <c r="E37" s="9">
        <v>16000</v>
      </c>
      <c r="F37" s="3">
        <v>375</v>
      </c>
      <c r="G37" s="4">
        <v>250</v>
      </c>
      <c r="H37" s="5">
        <f>SUM(E37:G37)</f>
        <v>16625</v>
      </c>
    </row>
    <row r="38" spans="1:10" ht="28.5" customHeight="1" x14ac:dyDescent="0.25">
      <c r="A38" s="8">
        <v>16</v>
      </c>
      <c r="B38" s="8" t="s">
        <v>152</v>
      </c>
      <c r="C38" s="64" t="s">
        <v>88</v>
      </c>
      <c r="D38" s="64"/>
      <c r="E38" s="9">
        <v>11000</v>
      </c>
      <c r="F38" s="3">
        <v>375</v>
      </c>
      <c r="G38" s="4">
        <v>250</v>
      </c>
      <c r="H38" s="5">
        <f t="shared" ref="H38" si="2">SUM(E38:G38)</f>
        <v>11625</v>
      </c>
    </row>
    <row r="39" spans="1:10" ht="28.5" customHeight="1" x14ac:dyDescent="0.25">
      <c r="A39" s="51"/>
      <c r="B39" s="51"/>
      <c r="C39" s="51"/>
      <c r="D39" s="51"/>
      <c r="E39" s="50"/>
      <c r="F39" s="49"/>
      <c r="G39" s="52"/>
      <c r="H39" s="11"/>
    </row>
    <row r="40" spans="1:10" s="54" customFormat="1" ht="30" x14ac:dyDescent="0.2">
      <c r="A40" s="55" t="s">
        <v>74</v>
      </c>
      <c r="B40" s="55" t="s">
        <v>81</v>
      </c>
      <c r="C40" s="55" t="s">
        <v>82</v>
      </c>
      <c r="D40" s="59" t="s">
        <v>83</v>
      </c>
      <c r="E40" s="61" t="s">
        <v>84</v>
      </c>
      <c r="F40" s="60" t="s">
        <v>85</v>
      </c>
      <c r="G40" s="59" t="s">
        <v>0</v>
      </c>
      <c r="H40" s="56" t="s">
        <v>155</v>
      </c>
    </row>
    <row r="41" spans="1:10" ht="28.5" customHeight="1" x14ac:dyDescent="0.25">
      <c r="A41" s="8" t="s">
        <v>156</v>
      </c>
      <c r="B41" s="8" t="s">
        <v>131</v>
      </c>
      <c r="C41" s="64" t="s">
        <v>88</v>
      </c>
      <c r="D41" s="64">
        <f>(11000/28)*13</f>
        <v>5107.1428571428569</v>
      </c>
      <c r="E41" s="9">
        <f>(375/28)*13</f>
        <v>174.10714285714286</v>
      </c>
      <c r="F41" s="3">
        <f>(250/28)*13</f>
        <v>116.07142857142857</v>
      </c>
      <c r="G41" s="4">
        <f t="shared" ref="G41" si="3">SUM(D41:F41)</f>
        <v>5397.3214285714284</v>
      </c>
      <c r="H41" s="57" t="s">
        <v>157</v>
      </c>
    </row>
    <row r="42" spans="1:10" ht="28.5" customHeight="1" thickBot="1" x14ac:dyDescent="0.3">
      <c r="A42" s="51"/>
      <c r="B42" s="51"/>
      <c r="C42" s="51"/>
      <c r="D42" s="51"/>
      <c r="E42" s="50"/>
      <c r="F42" s="49"/>
      <c r="G42" s="52"/>
      <c r="H42" s="11"/>
    </row>
    <row r="43" spans="1:10" ht="36" customHeight="1" thickBot="1" x14ac:dyDescent="0.3">
      <c r="A43" s="13"/>
      <c r="B43" s="14"/>
      <c r="C43" s="67" t="s">
        <v>94</v>
      </c>
      <c r="D43" s="68"/>
      <c r="E43" s="68"/>
      <c r="F43" s="69"/>
      <c r="G43" s="17"/>
      <c r="H43" s="17"/>
    </row>
    <row r="44" spans="1:10" ht="36" customHeight="1" x14ac:dyDescent="0.25">
      <c r="A44" s="13"/>
      <c r="B44" s="14"/>
      <c r="C44" s="14"/>
      <c r="D44" s="15"/>
      <c r="E44" s="15"/>
      <c r="F44" s="16"/>
      <c r="G44" s="17"/>
      <c r="H44" s="17"/>
    </row>
    <row r="45" spans="1:10" ht="31.5" customHeight="1" x14ac:dyDescent="0.25">
      <c r="A45" s="66" t="s">
        <v>74</v>
      </c>
      <c r="B45" s="66" t="s">
        <v>75</v>
      </c>
      <c r="C45" s="74" t="s">
        <v>76</v>
      </c>
      <c r="D45" s="73" t="s">
        <v>105</v>
      </c>
      <c r="E45" s="66" t="s">
        <v>79</v>
      </c>
      <c r="F45" s="66" t="s">
        <v>80</v>
      </c>
      <c r="G45" s="66"/>
    </row>
    <row r="46" spans="1:10" ht="11.25" customHeight="1" x14ac:dyDescent="0.25">
      <c r="A46" s="66"/>
      <c r="B46" s="66"/>
      <c r="C46" s="75"/>
      <c r="D46" s="73"/>
      <c r="E46" s="66"/>
      <c r="F46" s="66"/>
      <c r="G46" s="66"/>
    </row>
    <row r="47" spans="1:10" ht="36" customHeight="1" x14ac:dyDescent="0.25">
      <c r="A47" s="21">
        <v>1</v>
      </c>
      <c r="B47" s="37" t="s">
        <v>32</v>
      </c>
      <c r="C47" s="37" t="s">
        <v>149</v>
      </c>
      <c r="D47" s="46">
        <v>12500</v>
      </c>
      <c r="E47" s="34">
        <f>D47*0.05</f>
        <v>625</v>
      </c>
      <c r="F47" s="62">
        <f>D47-E47</f>
        <v>11875</v>
      </c>
      <c r="G47" s="63"/>
    </row>
    <row r="48" spans="1:10" ht="36" customHeight="1" x14ac:dyDescent="0.25">
      <c r="A48" s="22">
        <v>2</v>
      </c>
      <c r="B48" s="38" t="s">
        <v>7</v>
      </c>
      <c r="C48" s="37" t="s">
        <v>149</v>
      </c>
      <c r="D48" s="46">
        <v>11500</v>
      </c>
      <c r="E48" s="34">
        <f t="shared" ref="E48:E109" si="4">D48*0.05</f>
        <v>575</v>
      </c>
      <c r="F48" s="62">
        <f t="shared" ref="F48:F109" si="5">D48-E48</f>
        <v>10925</v>
      </c>
      <c r="G48" s="63"/>
    </row>
    <row r="49" spans="1:7" ht="36" customHeight="1" x14ac:dyDescent="0.25">
      <c r="A49" s="22">
        <v>3</v>
      </c>
      <c r="B49" s="38" t="s">
        <v>33</v>
      </c>
      <c r="C49" s="37" t="s">
        <v>124</v>
      </c>
      <c r="D49" s="46">
        <v>8500</v>
      </c>
      <c r="E49" s="34">
        <f t="shared" si="4"/>
        <v>425</v>
      </c>
      <c r="F49" s="62">
        <f t="shared" si="5"/>
        <v>8075</v>
      </c>
      <c r="G49" s="63"/>
    </row>
    <row r="50" spans="1:7" ht="36" customHeight="1" x14ac:dyDescent="0.25">
      <c r="A50" s="21">
        <v>4</v>
      </c>
      <c r="B50" s="39" t="s">
        <v>111</v>
      </c>
      <c r="C50" s="37" t="s">
        <v>124</v>
      </c>
      <c r="D50" s="46">
        <v>5000</v>
      </c>
      <c r="E50" s="34">
        <f t="shared" si="4"/>
        <v>250</v>
      </c>
      <c r="F50" s="62">
        <f t="shared" si="5"/>
        <v>4750</v>
      </c>
      <c r="G50" s="63"/>
    </row>
    <row r="51" spans="1:7" ht="36" customHeight="1" x14ac:dyDescent="0.25">
      <c r="A51" s="21">
        <v>5</v>
      </c>
      <c r="B51" s="38" t="s">
        <v>126</v>
      </c>
      <c r="C51" s="37" t="s">
        <v>124</v>
      </c>
      <c r="D51" s="46">
        <v>8000</v>
      </c>
      <c r="E51" s="34">
        <f t="shared" si="4"/>
        <v>400</v>
      </c>
      <c r="F51" s="62">
        <f t="shared" si="5"/>
        <v>7600</v>
      </c>
      <c r="G51" s="63"/>
    </row>
    <row r="52" spans="1:7" ht="36" customHeight="1" x14ac:dyDescent="0.25">
      <c r="A52" s="22">
        <v>6</v>
      </c>
      <c r="B52" s="38" t="s">
        <v>127</v>
      </c>
      <c r="C52" s="37" t="s">
        <v>149</v>
      </c>
      <c r="D52" s="46">
        <v>18000</v>
      </c>
      <c r="E52" s="34">
        <v>803.57</v>
      </c>
      <c r="F52" s="62">
        <f t="shared" si="5"/>
        <v>17196.43</v>
      </c>
      <c r="G52" s="63"/>
    </row>
    <row r="53" spans="1:7" ht="36" customHeight="1" x14ac:dyDescent="0.25">
      <c r="A53" s="22">
        <v>7</v>
      </c>
      <c r="B53" s="38" t="s">
        <v>128</v>
      </c>
      <c r="C53" s="37" t="s">
        <v>149</v>
      </c>
      <c r="D53" s="46">
        <v>18000</v>
      </c>
      <c r="E53" s="34">
        <v>803.57</v>
      </c>
      <c r="F53" s="62">
        <f t="shared" si="5"/>
        <v>17196.43</v>
      </c>
      <c r="G53" s="63"/>
    </row>
    <row r="54" spans="1:7" ht="36" customHeight="1" x14ac:dyDescent="0.25">
      <c r="A54" s="21">
        <v>8</v>
      </c>
      <c r="B54" s="38" t="s">
        <v>9</v>
      </c>
      <c r="C54" s="37" t="s">
        <v>149</v>
      </c>
      <c r="D54" s="46">
        <v>12500</v>
      </c>
      <c r="E54" s="34">
        <f t="shared" si="4"/>
        <v>625</v>
      </c>
      <c r="F54" s="62">
        <f t="shared" si="5"/>
        <v>11875</v>
      </c>
      <c r="G54" s="63"/>
    </row>
    <row r="55" spans="1:7" ht="36" customHeight="1" x14ac:dyDescent="0.25">
      <c r="A55" s="21">
        <v>9</v>
      </c>
      <c r="B55" s="38" t="s">
        <v>39</v>
      </c>
      <c r="C55" s="37" t="s">
        <v>124</v>
      </c>
      <c r="D55" s="46">
        <v>10000</v>
      </c>
      <c r="E55" s="34">
        <f t="shared" si="4"/>
        <v>500</v>
      </c>
      <c r="F55" s="62">
        <f t="shared" si="5"/>
        <v>9500</v>
      </c>
      <c r="G55" s="63"/>
    </row>
    <row r="56" spans="1:7" ht="36" customHeight="1" x14ac:dyDescent="0.25">
      <c r="A56" s="22">
        <v>10</v>
      </c>
      <c r="B56" s="38" t="s">
        <v>52</v>
      </c>
      <c r="C56" s="37" t="s">
        <v>124</v>
      </c>
      <c r="D56" s="46">
        <v>5000</v>
      </c>
      <c r="E56" s="34">
        <f t="shared" si="4"/>
        <v>250</v>
      </c>
      <c r="F56" s="62">
        <f t="shared" si="5"/>
        <v>4750</v>
      </c>
      <c r="G56" s="63"/>
    </row>
    <row r="57" spans="1:7" ht="36" customHeight="1" x14ac:dyDescent="0.25">
      <c r="A57" s="22">
        <v>11</v>
      </c>
      <c r="B57" s="38" t="s">
        <v>114</v>
      </c>
      <c r="C57" s="37" t="s">
        <v>124</v>
      </c>
      <c r="D57" s="46">
        <v>15000</v>
      </c>
      <c r="E57" s="34">
        <v>0</v>
      </c>
      <c r="F57" s="62">
        <f t="shared" si="5"/>
        <v>15000</v>
      </c>
      <c r="G57" s="63"/>
    </row>
    <row r="58" spans="1:7" ht="36" customHeight="1" x14ac:dyDescent="0.25">
      <c r="A58" s="21">
        <v>12</v>
      </c>
      <c r="B58" s="40" t="s">
        <v>70</v>
      </c>
      <c r="C58" s="37" t="s">
        <v>124</v>
      </c>
      <c r="D58" s="46">
        <v>8000</v>
      </c>
      <c r="E58" s="34">
        <f t="shared" si="4"/>
        <v>400</v>
      </c>
      <c r="F58" s="62">
        <f t="shared" si="5"/>
        <v>7600</v>
      </c>
      <c r="G58" s="63"/>
    </row>
    <row r="59" spans="1:7" ht="36" customHeight="1" x14ac:dyDescent="0.25">
      <c r="A59" s="21">
        <v>13</v>
      </c>
      <c r="B59" s="40" t="s">
        <v>71</v>
      </c>
      <c r="C59" s="37" t="s">
        <v>124</v>
      </c>
      <c r="D59" s="46">
        <v>8500</v>
      </c>
      <c r="E59" s="34">
        <f t="shared" si="4"/>
        <v>425</v>
      </c>
      <c r="F59" s="62">
        <f t="shared" si="5"/>
        <v>8075</v>
      </c>
      <c r="G59" s="63"/>
    </row>
    <row r="60" spans="1:7" ht="36" customHeight="1" x14ac:dyDescent="0.25">
      <c r="A60" s="22">
        <v>14</v>
      </c>
      <c r="B60" s="38" t="s">
        <v>56</v>
      </c>
      <c r="C60" s="37" t="s">
        <v>149</v>
      </c>
      <c r="D60" s="46">
        <v>6500</v>
      </c>
      <c r="E60" s="34">
        <f t="shared" si="4"/>
        <v>325</v>
      </c>
      <c r="F60" s="62">
        <f t="shared" si="5"/>
        <v>6175</v>
      </c>
      <c r="G60" s="63"/>
    </row>
    <row r="61" spans="1:7" ht="36" customHeight="1" x14ac:dyDescent="0.25">
      <c r="A61" s="22">
        <v>15</v>
      </c>
      <c r="B61" s="41" t="s">
        <v>118</v>
      </c>
      <c r="C61" s="37" t="s">
        <v>124</v>
      </c>
      <c r="D61" s="46">
        <v>6000</v>
      </c>
      <c r="E61" s="34">
        <f t="shared" si="4"/>
        <v>300</v>
      </c>
      <c r="F61" s="62">
        <f t="shared" si="5"/>
        <v>5700</v>
      </c>
      <c r="G61" s="63"/>
    </row>
    <row r="62" spans="1:7" ht="36" customHeight="1" x14ac:dyDescent="0.25">
      <c r="A62" s="21">
        <v>16</v>
      </c>
      <c r="B62" s="38" t="s">
        <v>67</v>
      </c>
      <c r="C62" s="37" t="s">
        <v>124</v>
      </c>
      <c r="D62" s="46">
        <v>8000</v>
      </c>
      <c r="E62" s="34">
        <f t="shared" si="4"/>
        <v>400</v>
      </c>
      <c r="F62" s="62">
        <f t="shared" si="5"/>
        <v>7600</v>
      </c>
      <c r="G62" s="63"/>
    </row>
    <row r="63" spans="1:7" ht="36" customHeight="1" x14ac:dyDescent="0.25">
      <c r="A63" s="21">
        <v>17</v>
      </c>
      <c r="B63" s="42" t="s">
        <v>72</v>
      </c>
      <c r="C63" s="37" t="s">
        <v>124</v>
      </c>
      <c r="D63" s="46">
        <v>7000</v>
      </c>
      <c r="E63" s="34">
        <f t="shared" si="4"/>
        <v>350</v>
      </c>
      <c r="F63" s="62">
        <f t="shared" si="5"/>
        <v>6650</v>
      </c>
      <c r="G63" s="63"/>
    </row>
    <row r="64" spans="1:7" ht="36" customHeight="1" x14ac:dyDescent="0.25">
      <c r="A64" s="22">
        <v>18</v>
      </c>
      <c r="B64" s="42" t="s">
        <v>73</v>
      </c>
      <c r="C64" s="37" t="s">
        <v>109</v>
      </c>
      <c r="D64" s="46">
        <v>12000</v>
      </c>
      <c r="E64" s="34">
        <f t="shared" si="4"/>
        <v>600</v>
      </c>
      <c r="F64" s="62">
        <f t="shared" si="5"/>
        <v>11400</v>
      </c>
      <c r="G64" s="63"/>
    </row>
    <row r="65" spans="1:7" ht="36" customHeight="1" x14ac:dyDescent="0.25">
      <c r="A65" s="22">
        <v>19</v>
      </c>
      <c r="B65" s="38" t="s">
        <v>34</v>
      </c>
      <c r="C65" s="37" t="s">
        <v>109</v>
      </c>
      <c r="D65" s="46">
        <v>14000</v>
      </c>
      <c r="E65" s="34">
        <v>625</v>
      </c>
      <c r="F65" s="62">
        <f t="shared" si="5"/>
        <v>13375</v>
      </c>
      <c r="G65" s="63"/>
    </row>
    <row r="66" spans="1:7" ht="36" customHeight="1" x14ac:dyDescent="0.25">
      <c r="A66" s="21">
        <v>20</v>
      </c>
      <c r="B66" s="38" t="s">
        <v>129</v>
      </c>
      <c r="C66" s="37" t="s">
        <v>109</v>
      </c>
      <c r="D66" s="46">
        <v>7600</v>
      </c>
      <c r="E66" s="34">
        <f t="shared" si="4"/>
        <v>380</v>
      </c>
      <c r="F66" s="62">
        <f t="shared" si="5"/>
        <v>7220</v>
      </c>
      <c r="G66" s="63"/>
    </row>
    <row r="67" spans="1:7" ht="36" customHeight="1" x14ac:dyDescent="0.25">
      <c r="A67" s="21">
        <v>21</v>
      </c>
      <c r="B67" s="38" t="s">
        <v>42</v>
      </c>
      <c r="C67" s="37" t="s">
        <v>124</v>
      </c>
      <c r="D67" s="46">
        <v>5000</v>
      </c>
      <c r="E67" s="34">
        <f t="shared" si="4"/>
        <v>250</v>
      </c>
      <c r="F67" s="62">
        <f t="shared" si="5"/>
        <v>4750</v>
      </c>
      <c r="G67" s="63"/>
    </row>
    <row r="68" spans="1:7" ht="36" customHeight="1" x14ac:dyDescent="0.25">
      <c r="A68" s="22">
        <v>22</v>
      </c>
      <c r="B68" s="38" t="s">
        <v>130</v>
      </c>
      <c r="C68" s="37" t="s">
        <v>109</v>
      </c>
      <c r="D68" s="46">
        <v>14000</v>
      </c>
      <c r="E68" s="34">
        <v>625</v>
      </c>
      <c r="F68" s="62">
        <f t="shared" si="5"/>
        <v>13375</v>
      </c>
      <c r="G68" s="63"/>
    </row>
    <row r="69" spans="1:7" ht="36" customHeight="1" x14ac:dyDescent="0.25">
      <c r="A69" s="22">
        <v>23</v>
      </c>
      <c r="B69" s="38" t="s">
        <v>43</v>
      </c>
      <c r="C69" s="37" t="s">
        <v>109</v>
      </c>
      <c r="D69" s="46">
        <v>12000</v>
      </c>
      <c r="E69" s="34">
        <v>600</v>
      </c>
      <c r="F69" s="62">
        <f t="shared" si="5"/>
        <v>11400</v>
      </c>
      <c r="G69" s="63"/>
    </row>
    <row r="70" spans="1:7" ht="36" customHeight="1" x14ac:dyDescent="0.25">
      <c r="A70" s="21">
        <v>24</v>
      </c>
      <c r="B70" s="38" t="s">
        <v>28</v>
      </c>
      <c r="C70" s="37" t="s">
        <v>124</v>
      </c>
      <c r="D70" s="46">
        <v>8800</v>
      </c>
      <c r="E70" s="34">
        <f t="shared" si="4"/>
        <v>440</v>
      </c>
      <c r="F70" s="62">
        <f t="shared" si="5"/>
        <v>8360</v>
      </c>
      <c r="G70" s="63"/>
    </row>
    <row r="71" spans="1:7" ht="36" customHeight="1" x14ac:dyDescent="0.25">
      <c r="A71" s="21">
        <v>25</v>
      </c>
      <c r="B71" s="38" t="s">
        <v>53</v>
      </c>
      <c r="C71" s="37" t="s">
        <v>124</v>
      </c>
      <c r="D71" s="46">
        <v>6000</v>
      </c>
      <c r="E71" s="34">
        <f t="shared" si="4"/>
        <v>300</v>
      </c>
      <c r="F71" s="62">
        <f t="shared" si="5"/>
        <v>5700</v>
      </c>
      <c r="G71" s="63"/>
    </row>
    <row r="72" spans="1:7" ht="36" customHeight="1" x14ac:dyDescent="0.25">
      <c r="A72" s="22">
        <v>26</v>
      </c>
      <c r="B72" s="41" t="s">
        <v>95</v>
      </c>
      <c r="C72" s="37" t="s">
        <v>124</v>
      </c>
      <c r="D72" s="46">
        <v>5000</v>
      </c>
      <c r="E72" s="34">
        <f t="shared" si="4"/>
        <v>250</v>
      </c>
      <c r="F72" s="62">
        <f t="shared" si="5"/>
        <v>4750</v>
      </c>
      <c r="G72" s="63"/>
    </row>
    <row r="73" spans="1:7" ht="36" customHeight="1" x14ac:dyDescent="0.25">
      <c r="A73" s="22">
        <v>27</v>
      </c>
      <c r="B73" s="38" t="s">
        <v>48</v>
      </c>
      <c r="C73" s="37" t="s">
        <v>124</v>
      </c>
      <c r="D73" s="46">
        <v>11000</v>
      </c>
      <c r="E73" s="34">
        <f t="shared" si="4"/>
        <v>550</v>
      </c>
      <c r="F73" s="62">
        <f t="shared" si="5"/>
        <v>10450</v>
      </c>
      <c r="G73" s="63"/>
    </row>
    <row r="74" spans="1:7" ht="36" customHeight="1" x14ac:dyDescent="0.25">
      <c r="A74" s="21">
        <v>28</v>
      </c>
      <c r="B74" s="38" t="s">
        <v>19</v>
      </c>
      <c r="C74" s="37" t="s">
        <v>124</v>
      </c>
      <c r="D74" s="46">
        <v>7500</v>
      </c>
      <c r="E74" s="34">
        <f t="shared" si="4"/>
        <v>375</v>
      </c>
      <c r="F74" s="62">
        <f t="shared" si="5"/>
        <v>7125</v>
      </c>
      <c r="G74" s="63"/>
    </row>
    <row r="75" spans="1:7" ht="36" customHeight="1" x14ac:dyDescent="0.25">
      <c r="A75" s="21">
        <v>29</v>
      </c>
      <c r="B75" s="40" t="s">
        <v>68</v>
      </c>
      <c r="C75" s="37" t="s">
        <v>124</v>
      </c>
      <c r="D75" s="46">
        <v>5000</v>
      </c>
      <c r="E75" s="34">
        <f t="shared" si="4"/>
        <v>250</v>
      </c>
      <c r="F75" s="62">
        <f t="shared" si="5"/>
        <v>4750</v>
      </c>
      <c r="G75" s="63"/>
    </row>
    <row r="76" spans="1:7" ht="36" customHeight="1" x14ac:dyDescent="0.25">
      <c r="A76" s="22">
        <v>30</v>
      </c>
      <c r="B76" s="39" t="s">
        <v>110</v>
      </c>
      <c r="C76" s="37" t="s">
        <v>124</v>
      </c>
      <c r="D76" s="46">
        <v>5000</v>
      </c>
      <c r="E76" s="34">
        <f t="shared" si="4"/>
        <v>250</v>
      </c>
      <c r="F76" s="62">
        <f t="shared" si="5"/>
        <v>4750</v>
      </c>
      <c r="G76" s="63"/>
    </row>
    <row r="77" spans="1:7" ht="36" customHeight="1" x14ac:dyDescent="0.25">
      <c r="A77" s="22">
        <v>31</v>
      </c>
      <c r="B77" s="43" t="s">
        <v>78</v>
      </c>
      <c r="C77" s="37" t="s">
        <v>124</v>
      </c>
      <c r="D77" s="46">
        <v>9000</v>
      </c>
      <c r="E77" s="34">
        <f t="shared" si="4"/>
        <v>450</v>
      </c>
      <c r="F77" s="62">
        <f t="shared" si="5"/>
        <v>8550</v>
      </c>
      <c r="G77" s="63"/>
    </row>
    <row r="78" spans="1:7" ht="36" customHeight="1" x14ac:dyDescent="0.25">
      <c r="A78" s="21">
        <v>32</v>
      </c>
      <c r="B78" s="38" t="s">
        <v>77</v>
      </c>
      <c r="C78" s="37" t="s">
        <v>124</v>
      </c>
      <c r="D78" s="46">
        <v>12500</v>
      </c>
      <c r="E78" s="34">
        <f t="shared" si="4"/>
        <v>625</v>
      </c>
      <c r="F78" s="62">
        <f t="shared" si="5"/>
        <v>11875</v>
      </c>
      <c r="G78" s="63"/>
    </row>
    <row r="79" spans="1:7" ht="36" customHeight="1" x14ac:dyDescent="0.25">
      <c r="A79" s="21">
        <v>33</v>
      </c>
      <c r="B79" s="38" t="s">
        <v>22</v>
      </c>
      <c r="C79" s="37" t="s">
        <v>124</v>
      </c>
      <c r="D79" s="46">
        <v>6000</v>
      </c>
      <c r="E79" s="34">
        <f t="shared" si="4"/>
        <v>300</v>
      </c>
      <c r="F79" s="62">
        <f t="shared" si="5"/>
        <v>5700</v>
      </c>
      <c r="G79" s="63"/>
    </row>
    <row r="80" spans="1:7" ht="36" customHeight="1" x14ac:dyDescent="0.25">
      <c r="A80" s="22">
        <v>34</v>
      </c>
      <c r="B80" s="41" t="s">
        <v>132</v>
      </c>
      <c r="C80" s="37" t="s">
        <v>124</v>
      </c>
      <c r="D80" s="46">
        <v>5000</v>
      </c>
      <c r="E80" s="34">
        <f t="shared" si="4"/>
        <v>250</v>
      </c>
      <c r="F80" s="62">
        <f t="shared" si="5"/>
        <v>4750</v>
      </c>
      <c r="G80" s="63"/>
    </row>
    <row r="81" spans="1:7" ht="36" customHeight="1" x14ac:dyDescent="0.25">
      <c r="A81" s="22">
        <v>35</v>
      </c>
      <c r="B81" s="38" t="s">
        <v>21</v>
      </c>
      <c r="C81" s="37" t="s">
        <v>124</v>
      </c>
      <c r="D81" s="46">
        <v>5000</v>
      </c>
      <c r="E81" s="34">
        <f t="shared" si="4"/>
        <v>250</v>
      </c>
      <c r="F81" s="62">
        <f t="shared" si="5"/>
        <v>4750</v>
      </c>
      <c r="G81" s="63"/>
    </row>
    <row r="82" spans="1:7" ht="36" customHeight="1" x14ac:dyDescent="0.25">
      <c r="A82" s="21">
        <v>36</v>
      </c>
      <c r="B82" s="38" t="s">
        <v>133</v>
      </c>
      <c r="C82" s="37" t="s">
        <v>124</v>
      </c>
      <c r="D82" s="46">
        <v>5000</v>
      </c>
      <c r="E82" s="34">
        <f t="shared" si="4"/>
        <v>250</v>
      </c>
      <c r="F82" s="62">
        <f t="shared" si="5"/>
        <v>4750</v>
      </c>
      <c r="G82" s="63"/>
    </row>
    <row r="83" spans="1:7" ht="36" customHeight="1" x14ac:dyDescent="0.25">
      <c r="A83" s="21">
        <v>37</v>
      </c>
      <c r="B83" s="38" t="s">
        <v>134</v>
      </c>
      <c r="C83" s="37" t="s">
        <v>124</v>
      </c>
      <c r="D83" s="46">
        <v>5000</v>
      </c>
      <c r="E83" s="34">
        <f t="shared" si="4"/>
        <v>250</v>
      </c>
      <c r="F83" s="62">
        <f t="shared" si="5"/>
        <v>4750</v>
      </c>
      <c r="G83" s="63"/>
    </row>
    <row r="84" spans="1:7" ht="36" customHeight="1" x14ac:dyDescent="0.25">
      <c r="A84" s="22">
        <v>38</v>
      </c>
      <c r="B84" s="38" t="s">
        <v>49</v>
      </c>
      <c r="C84" s="37" t="s">
        <v>124</v>
      </c>
      <c r="D84" s="46">
        <v>4500</v>
      </c>
      <c r="E84" s="34">
        <f t="shared" si="4"/>
        <v>225</v>
      </c>
      <c r="F84" s="62">
        <f t="shared" si="5"/>
        <v>4275</v>
      </c>
      <c r="G84" s="63"/>
    </row>
    <row r="85" spans="1:7" ht="36" customHeight="1" x14ac:dyDescent="0.25">
      <c r="A85" s="22">
        <v>39</v>
      </c>
      <c r="B85" s="38" t="s">
        <v>20</v>
      </c>
      <c r="C85" s="37" t="s">
        <v>124</v>
      </c>
      <c r="D85" s="46">
        <v>5500</v>
      </c>
      <c r="E85" s="34">
        <f t="shared" si="4"/>
        <v>275</v>
      </c>
      <c r="F85" s="62">
        <f t="shared" si="5"/>
        <v>5225</v>
      </c>
      <c r="G85" s="63"/>
    </row>
    <row r="86" spans="1:7" ht="36" customHeight="1" x14ac:dyDescent="0.25">
      <c r="A86" s="21">
        <v>40</v>
      </c>
      <c r="B86" s="38" t="s">
        <v>135</v>
      </c>
      <c r="C86" s="37" t="s">
        <v>124</v>
      </c>
      <c r="D86" s="46">
        <v>4500</v>
      </c>
      <c r="E86" s="34">
        <f t="shared" si="4"/>
        <v>225</v>
      </c>
      <c r="F86" s="62">
        <f t="shared" si="5"/>
        <v>4275</v>
      </c>
      <c r="G86" s="63"/>
    </row>
    <row r="87" spans="1:7" ht="36" customHeight="1" x14ac:dyDescent="0.25">
      <c r="A87" s="21">
        <v>41</v>
      </c>
      <c r="B87" s="38" t="s">
        <v>136</v>
      </c>
      <c r="C87" s="37" t="s">
        <v>124</v>
      </c>
      <c r="D87" s="46">
        <v>4500</v>
      </c>
      <c r="E87" s="34">
        <f t="shared" si="4"/>
        <v>225</v>
      </c>
      <c r="F87" s="62">
        <f t="shared" si="5"/>
        <v>4275</v>
      </c>
      <c r="G87" s="63"/>
    </row>
    <row r="88" spans="1:7" ht="36" customHeight="1" x14ac:dyDescent="0.25">
      <c r="A88" s="22">
        <v>42</v>
      </c>
      <c r="B88" s="38" t="s">
        <v>15</v>
      </c>
      <c r="C88" s="37" t="s">
        <v>124</v>
      </c>
      <c r="D88" s="46">
        <v>6000</v>
      </c>
      <c r="E88" s="34">
        <f t="shared" si="4"/>
        <v>300</v>
      </c>
      <c r="F88" s="62">
        <f t="shared" si="5"/>
        <v>5700</v>
      </c>
      <c r="G88" s="63"/>
    </row>
    <row r="89" spans="1:7" ht="36" customHeight="1" x14ac:dyDescent="0.25">
      <c r="A89" s="22">
        <v>43</v>
      </c>
      <c r="B89" s="38" t="s">
        <v>137</v>
      </c>
      <c r="C89" s="37" t="s">
        <v>124</v>
      </c>
      <c r="D89" s="46">
        <v>5000</v>
      </c>
      <c r="E89" s="34">
        <f t="shared" si="4"/>
        <v>250</v>
      </c>
      <c r="F89" s="62">
        <f t="shared" si="5"/>
        <v>4750</v>
      </c>
      <c r="G89" s="63"/>
    </row>
    <row r="90" spans="1:7" ht="36" customHeight="1" x14ac:dyDescent="0.25">
      <c r="A90" s="21">
        <v>44</v>
      </c>
      <c r="B90" s="39" t="s">
        <v>138</v>
      </c>
      <c r="C90" s="37" t="s">
        <v>124</v>
      </c>
      <c r="D90" s="46">
        <v>5000</v>
      </c>
      <c r="E90" s="34">
        <f t="shared" si="4"/>
        <v>250</v>
      </c>
      <c r="F90" s="62">
        <f t="shared" si="5"/>
        <v>4750</v>
      </c>
      <c r="G90" s="63"/>
    </row>
    <row r="91" spans="1:7" ht="36" customHeight="1" x14ac:dyDescent="0.25">
      <c r="A91" s="21">
        <v>45</v>
      </c>
      <c r="B91" s="38" t="s">
        <v>17</v>
      </c>
      <c r="C91" s="37" t="s">
        <v>124</v>
      </c>
      <c r="D91" s="46">
        <v>12500</v>
      </c>
      <c r="E91" s="34">
        <f t="shared" si="4"/>
        <v>625</v>
      </c>
      <c r="F91" s="62">
        <f t="shared" si="5"/>
        <v>11875</v>
      </c>
      <c r="G91" s="63"/>
    </row>
    <row r="92" spans="1:7" ht="36" customHeight="1" x14ac:dyDescent="0.25">
      <c r="A92" s="22">
        <v>46</v>
      </c>
      <c r="B92" s="38" t="s">
        <v>18</v>
      </c>
      <c r="C92" s="37" t="s">
        <v>124</v>
      </c>
      <c r="D92" s="46">
        <v>8500</v>
      </c>
      <c r="E92" s="34">
        <f t="shared" si="4"/>
        <v>425</v>
      </c>
      <c r="F92" s="62">
        <f t="shared" si="5"/>
        <v>8075</v>
      </c>
      <c r="G92" s="63"/>
    </row>
    <row r="93" spans="1:7" ht="36" customHeight="1" x14ac:dyDescent="0.25">
      <c r="A93" s="22">
        <v>47</v>
      </c>
      <c r="B93" s="38" t="s">
        <v>16</v>
      </c>
      <c r="C93" s="37" t="s">
        <v>124</v>
      </c>
      <c r="D93" s="46">
        <v>9500</v>
      </c>
      <c r="E93" s="34">
        <f t="shared" si="4"/>
        <v>475</v>
      </c>
      <c r="F93" s="62">
        <f t="shared" si="5"/>
        <v>9025</v>
      </c>
      <c r="G93" s="63"/>
    </row>
    <row r="94" spans="1:7" ht="36" customHeight="1" x14ac:dyDescent="0.25">
      <c r="A94" s="21">
        <v>48</v>
      </c>
      <c r="B94" s="39" t="s">
        <v>150</v>
      </c>
      <c r="C94" s="37" t="s">
        <v>124</v>
      </c>
      <c r="D94" s="46">
        <v>8000</v>
      </c>
      <c r="E94" s="34">
        <f t="shared" si="4"/>
        <v>400</v>
      </c>
      <c r="F94" s="62">
        <f t="shared" si="5"/>
        <v>7600</v>
      </c>
      <c r="G94" s="63"/>
    </row>
    <row r="95" spans="1:7" ht="36" customHeight="1" x14ac:dyDescent="0.25">
      <c r="A95" s="21">
        <v>49</v>
      </c>
      <c r="B95" s="39" t="s">
        <v>112</v>
      </c>
      <c r="C95" s="37" t="s">
        <v>124</v>
      </c>
      <c r="D95" s="46">
        <v>6000</v>
      </c>
      <c r="E95" s="34">
        <f t="shared" si="4"/>
        <v>300</v>
      </c>
      <c r="F95" s="62">
        <f t="shared" si="5"/>
        <v>5700</v>
      </c>
      <c r="G95" s="63"/>
    </row>
    <row r="96" spans="1:7" ht="36" customHeight="1" x14ac:dyDescent="0.25">
      <c r="A96" s="22">
        <v>50</v>
      </c>
      <c r="B96" s="39" t="s">
        <v>139</v>
      </c>
      <c r="C96" s="37" t="s">
        <v>124</v>
      </c>
      <c r="D96" s="46">
        <v>6000</v>
      </c>
      <c r="E96" s="34">
        <f t="shared" si="4"/>
        <v>300</v>
      </c>
      <c r="F96" s="62">
        <f t="shared" si="5"/>
        <v>5700</v>
      </c>
      <c r="G96" s="63"/>
    </row>
    <row r="97" spans="1:7" ht="36" customHeight="1" x14ac:dyDescent="0.25">
      <c r="A97" s="22">
        <v>51</v>
      </c>
      <c r="B97" s="44" t="s">
        <v>140</v>
      </c>
      <c r="C97" s="37" t="s">
        <v>124</v>
      </c>
      <c r="D97" s="46">
        <v>6000</v>
      </c>
      <c r="E97" s="34">
        <f t="shared" si="4"/>
        <v>300</v>
      </c>
      <c r="F97" s="62">
        <f t="shared" si="5"/>
        <v>5700</v>
      </c>
      <c r="G97" s="63"/>
    </row>
    <row r="98" spans="1:7" ht="36" customHeight="1" x14ac:dyDescent="0.25">
      <c r="A98" s="21">
        <v>52</v>
      </c>
      <c r="B98" s="38" t="s">
        <v>54</v>
      </c>
      <c r="C98" s="37" t="s">
        <v>124</v>
      </c>
      <c r="D98" s="46">
        <v>5000</v>
      </c>
      <c r="E98" s="34">
        <f t="shared" si="4"/>
        <v>250</v>
      </c>
      <c r="F98" s="62">
        <f t="shared" si="5"/>
        <v>4750</v>
      </c>
      <c r="G98" s="63"/>
    </row>
    <row r="99" spans="1:7" ht="36" customHeight="1" x14ac:dyDescent="0.25">
      <c r="A99" s="21">
        <v>53</v>
      </c>
      <c r="B99" s="38" t="s">
        <v>69</v>
      </c>
      <c r="C99" s="37" t="s">
        <v>124</v>
      </c>
      <c r="D99" s="46">
        <v>9500</v>
      </c>
      <c r="E99" s="34">
        <v>475</v>
      </c>
      <c r="F99" s="62">
        <f t="shared" si="5"/>
        <v>9025</v>
      </c>
      <c r="G99" s="63"/>
    </row>
    <row r="100" spans="1:7" ht="36" customHeight="1" x14ac:dyDescent="0.25">
      <c r="A100" s="22">
        <v>54</v>
      </c>
      <c r="B100" s="38" t="s">
        <v>141</v>
      </c>
      <c r="C100" s="37" t="s">
        <v>124</v>
      </c>
      <c r="D100" s="46">
        <v>7500</v>
      </c>
      <c r="E100" s="34">
        <f t="shared" si="4"/>
        <v>375</v>
      </c>
      <c r="F100" s="62">
        <f t="shared" si="5"/>
        <v>7125</v>
      </c>
      <c r="G100" s="63"/>
    </row>
    <row r="101" spans="1:7" ht="36" customHeight="1" x14ac:dyDescent="0.25">
      <c r="A101" s="22">
        <v>55</v>
      </c>
      <c r="B101" s="38" t="s">
        <v>8</v>
      </c>
      <c r="C101" s="37" t="s">
        <v>124</v>
      </c>
      <c r="D101" s="46">
        <v>7500</v>
      </c>
      <c r="E101" s="34">
        <f t="shared" si="4"/>
        <v>375</v>
      </c>
      <c r="F101" s="62">
        <f t="shared" si="5"/>
        <v>7125</v>
      </c>
      <c r="G101" s="63"/>
    </row>
    <row r="102" spans="1:7" ht="36" customHeight="1" x14ac:dyDescent="0.25">
      <c r="A102" s="21">
        <v>56</v>
      </c>
      <c r="B102" s="38" t="s">
        <v>27</v>
      </c>
      <c r="C102" s="37" t="s">
        <v>124</v>
      </c>
      <c r="D102" s="46">
        <v>7500</v>
      </c>
      <c r="E102" s="34">
        <f t="shared" si="4"/>
        <v>375</v>
      </c>
      <c r="F102" s="62">
        <f t="shared" si="5"/>
        <v>7125</v>
      </c>
      <c r="G102" s="63"/>
    </row>
    <row r="103" spans="1:7" ht="36" customHeight="1" x14ac:dyDescent="0.25">
      <c r="A103" s="21">
        <v>57</v>
      </c>
      <c r="B103" s="38" t="s">
        <v>46</v>
      </c>
      <c r="C103" s="37" t="s">
        <v>124</v>
      </c>
      <c r="D103" s="46">
        <v>6500</v>
      </c>
      <c r="E103" s="34">
        <f t="shared" si="4"/>
        <v>325</v>
      </c>
      <c r="F103" s="62">
        <f t="shared" si="5"/>
        <v>6175</v>
      </c>
      <c r="G103" s="63"/>
    </row>
    <row r="104" spans="1:7" ht="36" customHeight="1" x14ac:dyDescent="0.25">
      <c r="A104" s="22">
        <v>58</v>
      </c>
      <c r="B104" s="38" t="s">
        <v>23</v>
      </c>
      <c r="C104" s="37" t="s">
        <v>124</v>
      </c>
      <c r="D104" s="46">
        <v>7500</v>
      </c>
      <c r="E104" s="34">
        <f t="shared" si="4"/>
        <v>375</v>
      </c>
      <c r="F104" s="62">
        <f t="shared" si="5"/>
        <v>7125</v>
      </c>
      <c r="G104" s="63"/>
    </row>
    <row r="105" spans="1:7" ht="36" customHeight="1" x14ac:dyDescent="0.25">
      <c r="A105" s="22">
        <v>59</v>
      </c>
      <c r="B105" s="38" t="s">
        <v>24</v>
      </c>
      <c r="C105" s="37" t="s">
        <v>124</v>
      </c>
      <c r="D105" s="46">
        <v>7500</v>
      </c>
      <c r="E105" s="34">
        <f t="shared" si="4"/>
        <v>375</v>
      </c>
      <c r="F105" s="62">
        <f t="shared" si="5"/>
        <v>7125</v>
      </c>
      <c r="G105" s="63"/>
    </row>
    <row r="106" spans="1:7" ht="36" customHeight="1" x14ac:dyDescent="0.25">
      <c r="A106" s="21">
        <v>60</v>
      </c>
      <c r="B106" s="38" t="s">
        <v>142</v>
      </c>
      <c r="C106" s="37" t="s">
        <v>124</v>
      </c>
      <c r="D106" s="46">
        <v>12500</v>
      </c>
      <c r="E106" s="34">
        <f t="shared" si="4"/>
        <v>625</v>
      </c>
      <c r="F106" s="62">
        <f t="shared" si="5"/>
        <v>11875</v>
      </c>
      <c r="G106" s="63"/>
    </row>
    <row r="107" spans="1:7" ht="36" customHeight="1" x14ac:dyDescent="0.25">
      <c r="A107" s="21">
        <v>61</v>
      </c>
      <c r="B107" s="40" t="s">
        <v>104</v>
      </c>
      <c r="C107" s="37" t="s">
        <v>124</v>
      </c>
      <c r="D107" s="46">
        <v>5000</v>
      </c>
      <c r="E107" s="34">
        <f t="shared" si="4"/>
        <v>250</v>
      </c>
      <c r="F107" s="62">
        <f t="shared" si="5"/>
        <v>4750</v>
      </c>
      <c r="G107" s="63"/>
    </row>
    <row r="108" spans="1:7" ht="36" customHeight="1" x14ac:dyDescent="0.25">
      <c r="A108" s="22">
        <v>62</v>
      </c>
      <c r="B108" s="38" t="s">
        <v>51</v>
      </c>
      <c r="C108" s="37" t="s">
        <v>124</v>
      </c>
      <c r="D108" s="46">
        <v>6000</v>
      </c>
      <c r="E108" s="34">
        <f t="shared" si="4"/>
        <v>300</v>
      </c>
      <c r="F108" s="62">
        <f t="shared" si="5"/>
        <v>5700</v>
      </c>
      <c r="G108" s="63"/>
    </row>
    <row r="109" spans="1:7" ht="36" customHeight="1" x14ac:dyDescent="0.25">
      <c r="A109" s="22">
        <v>63</v>
      </c>
      <c r="B109" s="38" t="s">
        <v>40</v>
      </c>
      <c r="C109" s="37" t="s">
        <v>124</v>
      </c>
      <c r="D109" s="46">
        <v>7000</v>
      </c>
      <c r="E109" s="34">
        <f t="shared" si="4"/>
        <v>350</v>
      </c>
      <c r="F109" s="62">
        <f t="shared" si="5"/>
        <v>6650</v>
      </c>
      <c r="G109" s="63"/>
    </row>
    <row r="110" spans="1:7" ht="36" customHeight="1" x14ac:dyDescent="0.25">
      <c r="A110" s="21">
        <v>64</v>
      </c>
      <c r="B110" s="38" t="s">
        <v>31</v>
      </c>
      <c r="C110" s="37" t="s">
        <v>124</v>
      </c>
      <c r="D110" s="46">
        <v>7000</v>
      </c>
      <c r="E110" s="34">
        <f t="shared" ref="E110:E139" si="6">D110*0.05</f>
        <v>350</v>
      </c>
      <c r="F110" s="62">
        <f t="shared" ref="F110:F141" si="7">D110-E110</f>
        <v>6650</v>
      </c>
      <c r="G110" s="63"/>
    </row>
    <row r="111" spans="1:7" ht="36" customHeight="1" x14ac:dyDescent="0.25">
      <c r="A111" s="21">
        <v>65</v>
      </c>
      <c r="B111" s="38" t="s">
        <v>50</v>
      </c>
      <c r="C111" s="37" t="s">
        <v>124</v>
      </c>
      <c r="D111" s="46">
        <v>11000</v>
      </c>
      <c r="E111" s="34">
        <f t="shared" si="6"/>
        <v>550</v>
      </c>
      <c r="F111" s="62">
        <f t="shared" si="7"/>
        <v>10450</v>
      </c>
      <c r="G111" s="63"/>
    </row>
    <row r="112" spans="1:7" ht="36" customHeight="1" x14ac:dyDescent="0.25">
      <c r="A112" s="22">
        <v>66</v>
      </c>
      <c r="B112" s="38" t="s">
        <v>58</v>
      </c>
      <c r="C112" s="37" t="s">
        <v>124</v>
      </c>
      <c r="D112" s="46">
        <v>5000</v>
      </c>
      <c r="E112" s="34">
        <f t="shared" si="6"/>
        <v>250</v>
      </c>
      <c r="F112" s="62">
        <f t="shared" si="7"/>
        <v>4750</v>
      </c>
      <c r="G112" s="63"/>
    </row>
    <row r="113" spans="1:7" ht="36" customHeight="1" x14ac:dyDescent="0.25">
      <c r="A113" s="22">
        <v>67</v>
      </c>
      <c r="B113" s="39" t="s">
        <v>143</v>
      </c>
      <c r="C113" s="37" t="s">
        <v>109</v>
      </c>
      <c r="D113" s="46">
        <v>10000</v>
      </c>
      <c r="E113" s="34">
        <f t="shared" si="6"/>
        <v>500</v>
      </c>
      <c r="F113" s="62">
        <f t="shared" si="7"/>
        <v>9500</v>
      </c>
      <c r="G113" s="63"/>
    </row>
    <row r="114" spans="1:7" ht="36" customHeight="1" x14ac:dyDescent="0.25">
      <c r="A114" s="21">
        <v>68</v>
      </c>
      <c r="B114" s="38" t="s">
        <v>144</v>
      </c>
      <c r="C114" s="37" t="s">
        <v>109</v>
      </c>
      <c r="D114" s="46">
        <v>17000</v>
      </c>
      <c r="E114" s="34">
        <v>758.93</v>
      </c>
      <c r="F114" s="62">
        <f t="shared" si="7"/>
        <v>16241.07</v>
      </c>
      <c r="G114" s="63"/>
    </row>
    <row r="115" spans="1:7" ht="36" customHeight="1" x14ac:dyDescent="0.25">
      <c r="A115" s="21">
        <v>69</v>
      </c>
      <c r="B115" s="38" t="s">
        <v>10</v>
      </c>
      <c r="C115" s="37" t="s">
        <v>109</v>
      </c>
      <c r="D115" s="46">
        <v>13500</v>
      </c>
      <c r="E115" s="34">
        <v>602.67999999999995</v>
      </c>
      <c r="F115" s="62">
        <f t="shared" si="7"/>
        <v>12897.32</v>
      </c>
      <c r="G115" s="63"/>
    </row>
    <row r="116" spans="1:7" ht="36" customHeight="1" x14ac:dyDescent="0.25">
      <c r="A116" s="22">
        <v>70</v>
      </c>
      <c r="B116" s="38" t="s">
        <v>45</v>
      </c>
      <c r="C116" s="37" t="s">
        <v>124</v>
      </c>
      <c r="D116" s="46">
        <v>12500</v>
      </c>
      <c r="E116" s="34">
        <v>0</v>
      </c>
      <c r="F116" s="62">
        <f t="shared" si="7"/>
        <v>12500</v>
      </c>
      <c r="G116" s="63"/>
    </row>
    <row r="117" spans="1:7" ht="36" customHeight="1" x14ac:dyDescent="0.25">
      <c r="A117" s="22">
        <v>71</v>
      </c>
      <c r="B117" s="38" t="s">
        <v>12</v>
      </c>
      <c r="C117" s="37" t="s">
        <v>124</v>
      </c>
      <c r="D117" s="46">
        <v>9000</v>
      </c>
      <c r="E117" s="34">
        <f t="shared" si="6"/>
        <v>450</v>
      </c>
      <c r="F117" s="62">
        <f t="shared" si="7"/>
        <v>8550</v>
      </c>
      <c r="G117" s="63"/>
    </row>
    <row r="118" spans="1:7" ht="36" customHeight="1" x14ac:dyDescent="0.25">
      <c r="A118" s="21">
        <v>72</v>
      </c>
      <c r="B118" s="38" t="s">
        <v>11</v>
      </c>
      <c r="C118" s="37" t="s">
        <v>124</v>
      </c>
      <c r="D118" s="46">
        <v>7500</v>
      </c>
      <c r="E118" s="34">
        <f t="shared" si="6"/>
        <v>375</v>
      </c>
      <c r="F118" s="62">
        <f t="shared" si="7"/>
        <v>7125</v>
      </c>
      <c r="G118" s="63"/>
    </row>
    <row r="119" spans="1:7" ht="36" customHeight="1" x14ac:dyDescent="0.25">
      <c r="A119" s="21">
        <v>73</v>
      </c>
      <c r="B119" s="38" t="s">
        <v>145</v>
      </c>
      <c r="C119" s="37" t="s">
        <v>124</v>
      </c>
      <c r="D119" s="46">
        <v>8000</v>
      </c>
      <c r="E119" s="34">
        <f t="shared" si="6"/>
        <v>400</v>
      </c>
      <c r="F119" s="62">
        <f t="shared" si="7"/>
        <v>7600</v>
      </c>
      <c r="G119" s="63"/>
    </row>
    <row r="120" spans="1:7" ht="36" customHeight="1" x14ac:dyDescent="0.25">
      <c r="A120" s="22">
        <v>74</v>
      </c>
      <c r="B120" s="39" t="s">
        <v>108</v>
      </c>
      <c r="C120" s="37" t="s">
        <v>149</v>
      </c>
      <c r="D120" s="46">
        <v>12500</v>
      </c>
      <c r="E120" s="34">
        <f t="shared" si="6"/>
        <v>625</v>
      </c>
      <c r="F120" s="62">
        <f t="shared" si="7"/>
        <v>11875</v>
      </c>
      <c r="G120" s="63"/>
    </row>
    <row r="121" spans="1:7" ht="36" customHeight="1" x14ac:dyDescent="0.25">
      <c r="A121" s="22">
        <v>75</v>
      </c>
      <c r="B121" s="39" t="s">
        <v>146</v>
      </c>
      <c r="C121" s="37" t="s">
        <v>149</v>
      </c>
      <c r="D121" s="46">
        <v>11500</v>
      </c>
      <c r="E121" s="34">
        <f t="shared" si="6"/>
        <v>575</v>
      </c>
      <c r="F121" s="62">
        <f t="shared" si="7"/>
        <v>10925</v>
      </c>
      <c r="G121" s="63"/>
    </row>
    <row r="122" spans="1:7" ht="36" customHeight="1" x14ac:dyDescent="0.25">
      <c r="A122" s="21">
        <v>76</v>
      </c>
      <c r="B122" s="38" t="s">
        <v>44</v>
      </c>
      <c r="C122" s="37" t="s">
        <v>124</v>
      </c>
      <c r="D122" s="46">
        <v>6500</v>
      </c>
      <c r="E122" s="34">
        <f t="shared" si="6"/>
        <v>325</v>
      </c>
      <c r="F122" s="62">
        <f t="shared" si="7"/>
        <v>6175</v>
      </c>
      <c r="G122" s="63"/>
    </row>
    <row r="123" spans="1:7" ht="36" customHeight="1" x14ac:dyDescent="0.25">
      <c r="A123" s="21">
        <v>77</v>
      </c>
      <c r="B123" s="40" t="s">
        <v>103</v>
      </c>
      <c r="C123" s="37" t="s">
        <v>149</v>
      </c>
      <c r="D123" s="46">
        <v>7500</v>
      </c>
      <c r="E123" s="34">
        <f t="shared" si="6"/>
        <v>375</v>
      </c>
      <c r="F123" s="62">
        <f t="shared" si="7"/>
        <v>7125</v>
      </c>
      <c r="G123" s="63"/>
    </row>
    <row r="124" spans="1:7" ht="36" customHeight="1" x14ac:dyDescent="0.25">
      <c r="A124" s="22">
        <v>78</v>
      </c>
      <c r="B124" s="38" t="s">
        <v>147</v>
      </c>
      <c r="C124" s="37" t="s">
        <v>149</v>
      </c>
      <c r="D124" s="46">
        <v>17500</v>
      </c>
      <c r="E124" s="34">
        <v>781.25</v>
      </c>
      <c r="F124" s="62">
        <f t="shared" si="7"/>
        <v>16718.75</v>
      </c>
      <c r="G124" s="63"/>
    </row>
    <row r="125" spans="1:7" ht="36" customHeight="1" x14ac:dyDescent="0.25">
      <c r="A125" s="22">
        <v>79</v>
      </c>
      <c r="B125" s="38" t="s">
        <v>66</v>
      </c>
      <c r="C125" s="37" t="s">
        <v>124</v>
      </c>
      <c r="D125" s="46">
        <v>10000</v>
      </c>
      <c r="E125" s="34">
        <f t="shared" si="6"/>
        <v>500</v>
      </c>
      <c r="F125" s="62">
        <f t="shared" si="7"/>
        <v>9500</v>
      </c>
      <c r="G125" s="63"/>
    </row>
    <row r="126" spans="1:7" ht="36" customHeight="1" x14ac:dyDescent="0.25">
      <c r="A126" s="21">
        <v>80</v>
      </c>
      <c r="B126" s="38" t="s">
        <v>57</v>
      </c>
      <c r="C126" s="37" t="s">
        <v>149</v>
      </c>
      <c r="D126" s="46">
        <v>10000</v>
      </c>
      <c r="E126" s="34">
        <f t="shared" si="6"/>
        <v>500</v>
      </c>
      <c r="F126" s="62">
        <f t="shared" si="7"/>
        <v>9500</v>
      </c>
      <c r="G126" s="63"/>
    </row>
    <row r="127" spans="1:7" ht="36" customHeight="1" x14ac:dyDescent="0.25">
      <c r="A127" s="21">
        <v>81</v>
      </c>
      <c r="B127" s="38" t="s">
        <v>47</v>
      </c>
      <c r="C127" s="37" t="s">
        <v>124</v>
      </c>
      <c r="D127" s="46">
        <v>6500</v>
      </c>
      <c r="E127" s="34">
        <f t="shared" si="6"/>
        <v>325</v>
      </c>
      <c r="F127" s="62">
        <f t="shared" si="7"/>
        <v>6175</v>
      </c>
      <c r="G127" s="63"/>
    </row>
    <row r="128" spans="1:7" ht="36" customHeight="1" x14ac:dyDescent="0.25">
      <c r="A128" s="22">
        <v>82</v>
      </c>
      <c r="B128" s="38" t="s">
        <v>13</v>
      </c>
      <c r="C128" s="37" t="s">
        <v>124</v>
      </c>
      <c r="D128" s="46">
        <v>6500</v>
      </c>
      <c r="E128" s="34">
        <f t="shared" si="6"/>
        <v>325</v>
      </c>
      <c r="F128" s="62">
        <f t="shared" si="7"/>
        <v>6175</v>
      </c>
      <c r="G128" s="63"/>
    </row>
    <row r="129" spans="1:7" ht="36" customHeight="1" x14ac:dyDescent="0.25">
      <c r="A129" s="22">
        <v>83</v>
      </c>
      <c r="B129" s="38" t="s">
        <v>25</v>
      </c>
      <c r="C129" s="37" t="s">
        <v>124</v>
      </c>
      <c r="D129" s="46">
        <v>7500</v>
      </c>
      <c r="E129" s="34">
        <f t="shared" si="6"/>
        <v>375</v>
      </c>
      <c r="F129" s="62">
        <f t="shared" si="7"/>
        <v>7125</v>
      </c>
      <c r="G129" s="63"/>
    </row>
    <row r="130" spans="1:7" ht="36" customHeight="1" x14ac:dyDescent="0.25">
      <c r="A130" s="21">
        <v>84</v>
      </c>
      <c r="B130" s="38" t="s">
        <v>113</v>
      </c>
      <c r="C130" s="37" t="s">
        <v>124</v>
      </c>
      <c r="D130" s="46">
        <v>10000</v>
      </c>
      <c r="E130" s="34">
        <f t="shared" si="6"/>
        <v>500</v>
      </c>
      <c r="F130" s="62">
        <f t="shared" si="7"/>
        <v>9500</v>
      </c>
      <c r="G130" s="63"/>
    </row>
    <row r="131" spans="1:7" ht="36" customHeight="1" x14ac:dyDescent="0.25">
      <c r="A131" s="21">
        <v>85</v>
      </c>
      <c r="B131" s="38" t="s">
        <v>106</v>
      </c>
      <c r="C131" s="37" t="s">
        <v>149</v>
      </c>
      <c r="D131" s="46">
        <v>9000</v>
      </c>
      <c r="E131" s="34">
        <f t="shared" si="6"/>
        <v>450</v>
      </c>
      <c r="F131" s="62">
        <f t="shared" si="7"/>
        <v>8550</v>
      </c>
      <c r="G131" s="63"/>
    </row>
    <row r="132" spans="1:7" ht="36" customHeight="1" x14ac:dyDescent="0.25">
      <c r="A132" s="22">
        <v>86</v>
      </c>
      <c r="B132" s="40" t="s">
        <v>148</v>
      </c>
      <c r="C132" s="37" t="s">
        <v>124</v>
      </c>
      <c r="D132" s="46">
        <v>8000</v>
      </c>
      <c r="E132" s="34">
        <f t="shared" si="6"/>
        <v>400</v>
      </c>
      <c r="F132" s="62">
        <f t="shared" si="7"/>
        <v>7600</v>
      </c>
      <c r="G132" s="63"/>
    </row>
    <row r="133" spans="1:7" ht="36" customHeight="1" x14ac:dyDescent="0.25">
      <c r="A133" s="22">
        <v>87</v>
      </c>
      <c r="B133" s="38" t="s">
        <v>14</v>
      </c>
      <c r="C133" s="37" t="s">
        <v>124</v>
      </c>
      <c r="D133" s="46">
        <v>5000</v>
      </c>
      <c r="E133" s="34">
        <f t="shared" si="6"/>
        <v>250</v>
      </c>
      <c r="F133" s="62">
        <f t="shared" si="7"/>
        <v>4750</v>
      </c>
      <c r="G133" s="63"/>
    </row>
    <row r="134" spans="1:7" ht="36" customHeight="1" x14ac:dyDescent="0.25">
      <c r="A134" s="21">
        <v>88</v>
      </c>
      <c r="B134" s="38" t="s">
        <v>30</v>
      </c>
      <c r="C134" s="37" t="s">
        <v>124</v>
      </c>
      <c r="D134" s="46">
        <v>10000</v>
      </c>
      <c r="E134" s="34">
        <f t="shared" si="6"/>
        <v>500</v>
      </c>
      <c r="F134" s="62">
        <f t="shared" si="7"/>
        <v>9500</v>
      </c>
      <c r="G134" s="63"/>
    </row>
    <row r="135" spans="1:7" ht="36" customHeight="1" x14ac:dyDescent="0.25">
      <c r="A135" s="21">
        <v>89</v>
      </c>
      <c r="B135" s="39" t="s">
        <v>122</v>
      </c>
      <c r="C135" s="37" t="s">
        <v>149</v>
      </c>
      <c r="D135" s="46">
        <v>12000</v>
      </c>
      <c r="E135" s="34">
        <f t="shared" si="6"/>
        <v>600</v>
      </c>
      <c r="F135" s="62">
        <f t="shared" si="7"/>
        <v>11400</v>
      </c>
      <c r="G135" s="63"/>
    </row>
    <row r="136" spans="1:7" ht="36" customHeight="1" x14ac:dyDescent="0.25">
      <c r="A136" s="22">
        <v>90</v>
      </c>
      <c r="B136" s="39" t="s">
        <v>123</v>
      </c>
      <c r="C136" s="37" t="s">
        <v>149</v>
      </c>
      <c r="D136" s="46">
        <v>14000</v>
      </c>
      <c r="E136" s="34">
        <f t="shared" si="6"/>
        <v>700</v>
      </c>
      <c r="F136" s="62">
        <f t="shared" si="7"/>
        <v>13300</v>
      </c>
      <c r="G136" s="63"/>
    </row>
    <row r="137" spans="1:7" ht="36" customHeight="1" x14ac:dyDescent="0.25">
      <c r="A137" s="21">
        <v>91</v>
      </c>
      <c r="B137" s="39" t="s">
        <v>119</v>
      </c>
      <c r="C137" s="37" t="s">
        <v>124</v>
      </c>
      <c r="D137" s="46">
        <v>8000</v>
      </c>
      <c r="E137" s="47">
        <f t="shared" si="6"/>
        <v>400</v>
      </c>
      <c r="F137" s="62">
        <f t="shared" si="7"/>
        <v>7600</v>
      </c>
      <c r="G137" s="63"/>
    </row>
    <row r="138" spans="1:7" ht="36" customHeight="1" x14ac:dyDescent="0.25">
      <c r="A138" s="21">
        <v>92</v>
      </c>
      <c r="B138" s="39" t="s">
        <v>125</v>
      </c>
      <c r="C138" s="37" t="s">
        <v>149</v>
      </c>
      <c r="D138" s="46">
        <v>14000</v>
      </c>
      <c r="E138" s="34">
        <f t="shared" si="6"/>
        <v>700</v>
      </c>
      <c r="F138" s="62">
        <f t="shared" si="7"/>
        <v>13300</v>
      </c>
      <c r="G138" s="63"/>
    </row>
    <row r="139" spans="1:7" ht="36" customHeight="1" x14ac:dyDescent="0.25">
      <c r="A139" s="22">
        <v>93</v>
      </c>
      <c r="B139" s="39" t="s">
        <v>120</v>
      </c>
      <c r="C139" s="37" t="s">
        <v>149</v>
      </c>
      <c r="D139" s="46">
        <v>14000</v>
      </c>
      <c r="E139" s="34">
        <f t="shared" si="6"/>
        <v>700</v>
      </c>
      <c r="F139" s="62">
        <f t="shared" si="7"/>
        <v>13300</v>
      </c>
      <c r="G139" s="63"/>
    </row>
    <row r="140" spans="1:7" ht="36" customHeight="1" x14ac:dyDescent="0.25">
      <c r="A140" s="21">
        <v>94</v>
      </c>
      <c r="B140" s="39" t="s">
        <v>121</v>
      </c>
      <c r="C140" s="37" t="s">
        <v>124</v>
      </c>
      <c r="D140" s="46">
        <v>8000</v>
      </c>
      <c r="E140" s="36">
        <f>D140*0.05</f>
        <v>400</v>
      </c>
      <c r="F140" s="62">
        <f t="shared" si="7"/>
        <v>7600</v>
      </c>
      <c r="G140" s="63"/>
    </row>
    <row r="141" spans="1:7" ht="36" customHeight="1" x14ac:dyDescent="0.25">
      <c r="A141" s="21">
        <v>95</v>
      </c>
      <c r="B141" s="40" t="s">
        <v>107</v>
      </c>
      <c r="C141" s="37" t="s">
        <v>149</v>
      </c>
      <c r="D141" s="46">
        <v>12000</v>
      </c>
      <c r="E141" s="35">
        <f>D141*0.05</f>
        <v>600</v>
      </c>
      <c r="F141" s="62">
        <f t="shared" si="7"/>
        <v>11400</v>
      </c>
      <c r="G141" s="63"/>
    </row>
    <row r="142" spans="1:7" ht="36" customHeight="1" x14ac:dyDescent="0.25">
      <c r="A142" s="21">
        <v>96</v>
      </c>
      <c r="B142" s="40" t="s">
        <v>158</v>
      </c>
      <c r="C142" s="37" t="s">
        <v>124</v>
      </c>
      <c r="D142" s="46">
        <v>5000</v>
      </c>
      <c r="E142" s="47">
        <f t="shared" ref="E142:E147" si="8">D142*0.05</f>
        <v>250</v>
      </c>
      <c r="F142" s="62">
        <f t="shared" ref="F142:F147" si="9">D142-E142</f>
        <v>4750</v>
      </c>
      <c r="G142" s="63"/>
    </row>
    <row r="143" spans="1:7" ht="36" customHeight="1" x14ac:dyDescent="0.25">
      <c r="A143" s="21">
        <v>97</v>
      </c>
      <c r="B143" s="40" t="s">
        <v>159</v>
      </c>
      <c r="C143" s="37" t="s">
        <v>124</v>
      </c>
      <c r="D143" s="46">
        <v>5000</v>
      </c>
      <c r="E143" s="47">
        <f t="shared" si="8"/>
        <v>250</v>
      </c>
      <c r="F143" s="62">
        <f t="shared" si="9"/>
        <v>4750</v>
      </c>
      <c r="G143" s="63"/>
    </row>
    <row r="144" spans="1:7" ht="36" customHeight="1" x14ac:dyDescent="0.25">
      <c r="A144" s="21">
        <v>98</v>
      </c>
      <c r="B144" s="40" t="s">
        <v>160</v>
      </c>
      <c r="C144" s="37" t="s">
        <v>149</v>
      </c>
      <c r="D144" s="46">
        <v>14000</v>
      </c>
      <c r="E144" s="47">
        <v>625</v>
      </c>
      <c r="F144" s="62">
        <f t="shared" si="9"/>
        <v>13375</v>
      </c>
      <c r="G144" s="63"/>
    </row>
    <row r="145" spans="1:8" ht="36" customHeight="1" x14ac:dyDescent="0.25">
      <c r="A145" s="21">
        <v>99</v>
      </c>
      <c r="B145" s="40" t="s">
        <v>161</v>
      </c>
      <c r="C145" s="37" t="s">
        <v>124</v>
      </c>
      <c r="D145" s="46">
        <v>5000</v>
      </c>
      <c r="E145" s="47">
        <f t="shared" si="8"/>
        <v>250</v>
      </c>
      <c r="F145" s="62">
        <f t="shared" si="9"/>
        <v>4750</v>
      </c>
      <c r="G145" s="63"/>
      <c r="H145" s="45"/>
    </row>
    <row r="146" spans="1:8" ht="36" customHeight="1" x14ac:dyDescent="0.25">
      <c r="A146" s="21">
        <v>100</v>
      </c>
      <c r="B146" s="40" t="s">
        <v>162</v>
      </c>
      <c r="C146" s="37" t="s">
        <v>124</v>
      </c>
      <c r="D146" s="46">
        <v>8000</v>
      </c>
      <c r="E146" s="47">
        <v>0</v>
      </c>
      <c r="F146" s="62">
        <f t="shared" si="9"/>
        <v>8000</v>
      </c>
      <c r="G146" s="63"/>
      <c r="H146" s="45"/>
    </row>
    <row r="147" spans="1:8" ht="36" customHeight="1" x14ac:dyDescent="0.25">
      <c r="A147" s="21">
        <v>101</v>
      </c>
      <c r="B147" s="58" t="s">
        <v>163</v>
      </c>
      <c r="C147" s="53" t="s">
        <v>149</v>
      </c>
      <c r="D147" s="46">
        <v>5571.43</v>
      </c>
      <c r="E147" s="47">
        <f t="shared" si="8"/>
        <v>278.57150000000001</v>
      </c>
      <c r="F147" s="62">
        <f t="shared" si="9"/>
        <v>5292.8585000000003</v>
      </c>
      <c r="G147" s="63"/>
    </row>
  </sheetData>
  <mergeCells count="134">
    <mergeCell ref="F147:G147"/>
    <mergeCell ref="F142:G142"/>
    <mergeCell ref="F143:G143"/>
    <mergeCell ref="F144:G144"/>
    <mergeCell ref="F145:G145"/>
    <mergeCell ref="F146:G146"/>
    <mergeCell ref="F137:G137"/>
    <mergeCell ref="F138:G138"/>
    <mergeCell ref="F139:G139"/>
    <mergeCell ref="F140:G140"/>
    <mergeCell ref="F133:G133"/>
    <mergeCell ref="F134:G134"/>
    <mergeCell ref="F135:G135"/>
    <mergeCell ref="F136:G136"/>
    <mergeCell ref="F128:G128"/>
    <mergeCell ref="F129:G129"/>
    <mergeCell ref="F130:G130"/>
    <mergeCell ref="F131:G131"/>
    <mergeCell ref="F132:G132"/>
    <mergeCell ref="F123:G123"/>
    <mergeCell ref="F124:G124"/>
    <mergeCell ref="F125:G125"/>
    <mergeCell ref="F126:G126"/>
    <mergeCell ref="F127:G127"/>
    <mergeCell ref="F119:G119"/>
    <mergeCell ref="F120:G120"/>
    <mergeCell ref="F121:G121"/>
    <mergeCell ref="F122:G122"/>
    <mergeCell ref="F114:G114"/>
    <mergeCell ref="F115:G115"/>
    <mergeCell ref="F116:G116"/>
    <mergeCell ref="F117:G117"/>
    <mergeCell ref="F118:G118"/>
    <mergeCell ref="F109:G109"/>
    <mergeCell ref="F110:G110"/>
    <mergeCell ref="F111:G111"/>
    <mergeCell ref="F112:G112"/>
    <mergeCell ref="F113:G113"/>
    <mergeCell ref="F104:G104"/>
    <mergeCell ref="F105:G105"/>
    <mergeCell ref="F106:G106"/>
    <mergeCell ref="F107:G107"/>
    <mergeCell ref="F108:G108"/>
    <mergeCell ref="F99:G99"/>
    <mergeCell ref="F100:G100"/>
    <mergeCell ref="F101:G101"/>
    <mergeCell ref="F102:G102"/>
    <mergeCell ref="F103:G103"/>
    <mergeCell ref="F94:G94"/>
    <mergeCell ref="F95:G95"/>
    <mergeCell ref="F96:G96"/>
    <mergeCell ref="F97:G97"/>
    <mergeCell ref="F98:G98"/>
    <mergeCell ref="F89:G89"/>
    <mergeCell ref="F90:G90"/>
    <mergeCell ref="F91:G91"/>
    <mergeCell ref="F92:G92"/>
    <mergeCell ref="F93:G93"/>
    <mergeCell ref="F85:G85"/>
    <mergeCell ref="F86:G86"/>
    <mergeCell ref="F87:G87"/>
    <mergeCell ref="F88:G88"/>
    <mergeCell ref="F80:G80"/>
    <mergeCell ref="F81:G81"/>
    <mergeCell ref="F82:G82"/>
    <mergeCell ref="F83:G83"/>
    <mergeCell ref="F84:G84"/>
    <mergeCell ref="F75:G75"/>
    <mergeCell ref="F76:G76"/>
    <mergeCell ref="F77:G77"/>
    <mergeCell ref="F78:G78"/>
    <mergeCell ref="F79:G79"/>
    <mergeCell ref="F71:G71"/>
    <mergeCell ref="F72:G72"/>
    <mergeCell ref="F73:G73"/>
    <mergeCell ref="F74:G74"/>
    <mergeCell ref="F66:G66"/>
    <mergeCell ref="F67:G67"/>
    <mergeCell ref="F68:G68"/>
    <mergeCell ref="F69:G69"/>
    <mergeCell ref="F70:G70"/>
    <mergeCell ref="F61:G61"/>
    <mergeCell ref="F62:G62"/>
    <mergeCell ref="F63:G63"/>
    <mergeCell ref="F64:G64"/>
    <mergeCell ref="F65:G65"/>
    <mergeCell ref="F56:G56"/>
    <mergeCell ref="F57:G57"/>
    <mergeCell ref="F58:G58"/>
    <mergeCell ref="F59:G59"/>
    <mergeCell ref="F60:G60"/>
    <mergeCell ref="F52:G52"/>
    <mergeCell ref="F53:G53"/>
    <mergeCell ref="F54:G54"/>
    <mergeCell ref="F55:G55"/>
    <mergeCell ref="F45:G46"/>
    <mergeCell ref="F47:G47"/>
    <mergeCell ref="F48:G48"/>
    <mergeCell ref="F49:G49"/>
    <mergeCell ref="F50:G50"/>
    <mergeCell ref="C36:D36"/>
    <mergeCell ref="C28:D28"/>
    <mergeCell ref="C29:D29"/>
    <mergeCell ref="C30:D30"/>
    <mergeCell ref="C31:D31"/>
    <mergeCell ref="C32:D32"/>
    <mergeCell ref="C45:C46"/>
    <mergeCell ref="C33:D33"/>
    <mergeCell ref="C34:D34"/>
    <mergeCell ref="C35:D35"/>
    <mergeCell ref="F51:G51"/>
    <mergeCell ref="C38:D38"/>
    <mergeCell ref="C41:D41"/>
    <mergeCell ref="F141:G141"/>
    <mergeCell ref="A1:H1"/>
    <mergeCell ref="A2:H2"/>
    <mergeCell ref="A3:H3"/>
    <mergeCell ref="A4:H4"/>
    <mergeCell ref="A5:H5"/>
    <mergeCell ref="A45:A46"/>
    <mergeCell ref="B45:B46"/>
    <mergeCell ref="C9:F9"/>
    <mergeCell ref="C20:F20"/>
    <mergeCell ref="A6:H6"/>
    <mergeCell ref="C23:D23"/>
    <mergeCell ref="C24:D24"/>
    <mergeCell ref="C25:D25"/>
    <mergeCell ref="C26:D26"/>
    <mergeCell ref="C27:D27"/>
    <mergeCell ref="C37:D37"/>
    <mergeCell ref="C22:D22"/>
    <mergeCell ref="C43:F43"/>
    <mergeCell ref="E45:E46"/>
    <mergeCell ref="D45:D46"/>
  </mergeCells>
  <printOptions horizontalCentered="1" verticalCentered="1"/>
  <pageMargins left="0" right="0" top="0.74803149606299213" bottom="0.74803149606299213" header="0" footer="0"/>
  <pageSetup paperSize="14" scale="4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2022-10-05T18:50:04Z</cp:lastPrinted>
  <dcterms:created xsi:type="dcterms:W3CDTF">2019-08-06T20:59:18Z</dcterms:created>
  <dcterms:modified xsi:type="dcterms:W3CDTF">2023-04-27T22:25:04Z</dcterms:modified>
</cp:coreProperties>
</file>