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2-FEBRERO 2024\ARTICULO 10 NUMERALES 1-3-4-6-28-29\"/>
    </mc:Choice>
  </mc:AlternateContent>
  <xr:revisionPtr revIDLastSave="0" documentId="13_ncr:1_{3AF7D179-7E9D-4056-93BE-EEFA8CFD3385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0" i="1" l="1"/>
  <c r="F129" i="1"/>
  <c r="F101" i="1"/>
  <c r="E45" i="1"/>
  <c r="F45" i="1" s="1"/>
  <c r="E56" i="1"/>
  <c r="F56" i="1" s="1"/>
  <c r="F43" i="1"/>
  <c r="F44" i="1"/>
  <c r="F54" i="1"/>
  <c r="F59" i="1"/>
  <c r="F67" i="1"/>
  <c r="F68" i="1"/>
  <c r="F74" i="1"/>
  <c r="F76" i="1"/>
  <c r="F84" i="1"/>
  <c r="F91" i="1"/>
  <c r="F92" i="1"/>
  <c r="F93" i="1"/>
  <c r="F102" i="1"/>
  <c r="F110" i="1"/>
  <c r="F111" i="1"/>
  <c r="F113" i="1"/>
  <c r="F119" i="1"/>
  <c r="F127" i="1"/>
  <c r="E40" i="1"/>
  <c r="F40" i="1" s="1"/>
  <c r="E41" i="1"/>
  <c r="F41" i="1" s="1"/>
  <c r="E43" i="1"/>
  <c r="E44" i="1"/>
  <c r="E47" i="1"/>
  <c r="F47" i="1" s="1"/>
  <c r="E48" i="1"/>
  <c r="F48" i="1" s="1"/>
  <c r="E50" i="1"/>
  <c r="F50" i="1" s="1"/>
  <c r="E51" i="1"/>
  <c r="F51" i="1" s="1"/>
  <c r="E54" i="1"/>
  <c r="E58" i="1"/>
  <c r="F58" i="1" s="1"/>
  <c r="E59" i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7" i="1"/>
  <c r="E68" i="1"/>
  <c r="E69" i="1"/>
  <c r="F69" i="1" s="1"/>
  <c r="E70" i="1"/>
  <c r="F70" i="1" s="1"/>
  <c r="E71" i="1"/>
  <c r="F71" i="1" s="1"/>
  <c r="E72" i="1"/>
  <c r="F72" i="1" s="1"/>
  <c r="E73" i="1"/>
  <c r="F73" i="1" s="1"/>
  <c r="E74" i="1"/>
  <c r="E75" i="1"/>
  <c r="F75" i="1" s="1"/>
  <c r="E76" i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E86" i="1"/>
  <c r="F86" i="1" s="1"/>
  <c r="E87" i="1"/>
  <c r="F87" i="1" s="1"/>
  <c r="E88" i="1"/>
  <c r="F88" i="1" s="1"/>
  <c r="E89" i="1"/>
  <c r="F89" i="1" s="1"/>
  <c r="E90" i="1"/>
  <c r="F90" i="1" s="1"/>
  <c r="E91" i="1"/>
  <c r="E92" i="1"/>
  <c r="E93" i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E111" i="1"/>
  <c r="E112" i="1"/>
  <c r="F112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E120" i="1"/>
  <c r="F120" i="1" s="1"/>
  <c r="E121" i="1"/>
  <c r="F121" i="1" s="1"/>
  <c r="E122" i="1"/>
  <c r="F122" i="1" s="1"/>
  <c r="E123" i="1"/>
  <c r="F123" i="1" s="1"/>
  <c r="E125" i="1"/>
  <c r="F125" i="1" s="1"/>
  <c r="E126" i="1"/>
  <c r="F126" i="1" s="1"/>
  <c r="E39" i="1"/>
  <c r="D124" i="1"/>
  <c r="F39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<sst xmlns="http://schemas.openxmlformats.org/spreadsheetml/2006/main" count="278" uniqueCount="164">
  <si>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</si>
  <si>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</si>
  <si>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</si>
  <si>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</si>
  <si>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</si>
  <si>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</si>
  <si>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</si>
  <si>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 xml:space="preserve">DEPARTAMENTO DE RECURSOS HUMANOS 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</si>
  <si>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</si>
  <si>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</si>
  <si>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</si>
  <si>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</si>
  <si>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ENRIQUE SALVADOR SOLIS REYNOSO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</si>
  <si>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</si>
  <si>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</si>
  <si>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</si>
  <si>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</si>
  <si>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</si>
  <si>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</si>
  <si>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</si>
  <si>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</si>
  <si>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</si>
  <si>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</si>
  <si>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</si>
  <si>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</si>
  <si>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</si>
  <si>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</si>
  <si>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</si>
  <si>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</si>
  <si>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</si>
  <si>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</si>
  <si>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</si>
  <si>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</si>
  <si>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</si>
  <si>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</si>
  <si>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</si>
  <si>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</si>
  <si>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</si>
  <si>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</si>
  <si>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</si>
  <si>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</si>
  <si>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</si>
  <si>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</si>
  <si>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</si>
  <si>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</si>
  <si>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</si>
  <si>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</si>
  <si>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</si>
  <si>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</si>
  <si>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</si>
  <si>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JOSE ARMANDO ALVARADO MIYARES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</si>
  <si>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</si>
  <si>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</si>
  <si>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</si>
  <si>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</si>
  <si>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</si>
  <si>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</si>
  <si>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WILMER FRANCISCO FALLAS RAMOS</t>
  </si>
  <si>
    <t>EDGAR ARMANDO AGUILAR MATEO</t>
  </si>
  <si>
    <t>HANSER ABIGAIL  DE LEÓN MÉNDEZ</t>
  </si>
  <si>
    <t>JUAN CARLOS CONDE VEGA</t>
  </si>
  <si>
    <t>ELIZABETH LEMUS ORELLANA</t>
  </si>
  <si>
    <t>CARLOS ALBERTO ABÁ ABAD</t>
  </si>
  <si>
    <t>CESAR AUGUSTO PEREZ MEDINA</t>
  </si>
  <si>
    <t>MARÍA ANDREA MIRANDA MONTERROSO</t>
  </si>
  <si>
    <t>JOSÉ EFRAÍN MATÍAS RAMÍREZ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</si>
  <si>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</si>
  <si>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</si>
  <si>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</si>
  <si>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</si>
  <si>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</si>
  <si>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</si>
  <si>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</si>
  <si>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</si>
  <si>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JAVIER ALEJANDRO SAMAYOA JIMENEZ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</si>
  <si>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</si>
  <si>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</si>
  <si>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</si>
  <si>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</si>
  <si>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</si>
  <si>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</si>
  <si>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</si>
  <si>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</si>
  <si>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</si>
  <si>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</si>
  <si>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</si>
  <si>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</si>
  <si>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</si>
  <si>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</si>
  <si>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</si>
  <si>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</si>
  <si>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</si>
  <si>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</si>
  <si>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ANGGELINE BRILLITE MONTENEGRO PÉREZ DE PELÁEZ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</si>
  <si>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</si>
  <si>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</si>
  <si>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</si>
  <si>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</si>
  <si>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</si>
  <si>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</si>
  <si>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</si>
  <si>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</si>
  <si>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</si>
  <si>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</si>
  <si>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</si>
  <si>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</si>
  <si>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</si>
  <si>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</si>
  <si>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</si>
  <si>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</si>
  <si>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</si>
  <si>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</si>
  <si>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</si>
  <si>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</si>
  <si>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</si>
  <si>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</si>
  <si>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</si>
  <si>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VICTOR HUGO CATALÁN SUC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</si>
  <si>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</si>
  <si>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</si>
  <si>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</si>
  <si>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</si>
  <si>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</si>
  <si>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</si>
  <si>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</si>
  <si>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</si>
  <si>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</si>
  <si>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</si>
  <si>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</si>
  <si>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</si>
  <si>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</si>
  <si>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 xml:space="preserve">ALAN ROBERTO LÓPEZ BOLAÑOS 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</si>
  <si>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</si>
  <si>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</si>
  <si>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</si>
  <si>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</si>
  <si>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</si>
  <si>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</si>
  <si>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</si>
  <si>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Linares.</t>
    </r>
  </si>
  <si>
    <t xml:space="preserve"> Fecha de emisión: 29/02/2024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</si>
  <si>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</si>
  <si>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</si>
  <si>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</si>
  <si>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</si>
  <si>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</si>
  <si>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</si>
  <si>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</si>
  <si>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</si>
  <si>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</si>
  <si>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</si>
  <si>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</si>
  <si>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</si>
  <si>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</si>
  <si>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</si>
  <si>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</si>
  <si>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</si>
  <si>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        -COVIAL-</t>
  </si>
  <si>
    <t>SERVICIOS TÉCNICOS EN LA SUBDIRECCIÓN TÉCNICA DE                 -COVIAL-</t>
  </si>
  <si>
    <t>NO APLICA POR MONTO</t>
  </si>
  <si>
    <t xml:space="preserve">ACTIVO HASTA EL 04 DE FEBRERO </t>
  </si>
  <si>
    <t>PAGO TRIMESTRAL</t>
  </si>
  <si>
    <t xml:space="preserve">ACTIVO HASTA EL 01 DE FEBRERO 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</si>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</sst>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39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</cellStyleXfs>
  <cellXfs count="57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167" fontId="35" fillId="25" borderId="10" xfId="175" applyNumberFormat="1" applyFont="1" applyFill="1" applyBorder="1" applyAlignment="1">
      <alignment horizontal="center" vertical="center"/>
    </xf>
    <xf numFmtId="167" fontId="36" fillId="2" borderId="10" xfId="0" applyNumberFormat="1" applyFont="1" applyFill="1" applyBorder="1" applyAlignment="1">
      <alignment horizontal="center" vertical="center"/>
    </xf>
    <xf numFmtId="167" fontId="34" fillId="0" borderId="10" xfId="0" applyNumberFormat="1" applyFont="1" applyBorder="1" applyAlignment="1">
      <alignment horizontal="center" vertical="center"/>
    </xf>
    <xf numFmtId="167" fontId="34" fillId="0" borderId="10" xfId="0" applyNumberFormat="1" applyFont="1" applyFill="1" applyBorder="1" applyAlignment="1">
      <alignment horizontal="center" vertical="center"/>
    </xf>
    <xf numFmtId="167" fontId="35" fillId="0" borderId="10" xfId="175" applyNumberFormat="1" applyFont="1" applyFill="1" applyBorder="1" applyAlignment="1">
      <alignment horizontal="center" vertical="center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8" fillId="27" borderId="15" xfId="7" applyFont="1" applyFill="1" applyBorder="1" applyAlignment="1">
      <alignment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0" fontId="31" fillId="0" borderId="0" xfId="0" applyFont="1" applyFill="1" applyAlignment="1">
      <alignment wrapText="1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6395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3" xfId="6238" xr:uid="{C116C109-55D9-4A3F-9E1A-1AC5EE4C43D1}"/>
    <cellStyle name="Millares 2 10 2 2 3" xfId="3502" xr:uid="{00000000-0005-0000-0000-000004000000}"/>
    <cellStyle name="Millares 2 10 2 2 4" xfId="521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3 3" xfId="555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4 3" xfId="5896" xr:uid="{C116C109-55D9-4A3F-9E1A-1AC5EE4C43D1}"/>
    <cellStyle name="Millares 2 10 2 5" xfId="3160" xr:uid="{00000000-0005-0000-0000-000003000000}"/>
    <cellStyle name="Millares 2 10 2 6" xfId="487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3" xfId="6067" xr:uid="{00000000-0005-0000-0000-000001000000}"/>
    <cellStyle name="Millares 2 10 3 3" xfId="3331" xr:uid="{00000000-0005-0000-0000-000006000000}"/>
    <cellStyle name="Millares 2 10 3 4" xfId="504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4 3" xfId="538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5 3" xfId="5725" xr:uid="{00000000-0005-0000-0000-000001000000}"/>
    <cellStyle name="Millares 2 10 6" xfId="2989" xr:uid="{00000000-0005-0000-0000-000002000000}"/>
    <cellStyle name="Millares 2 10 7" xfId="469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3" xfId="3645" xr:uid="{00000000-0005-0000-0000-00000B000000}"/>
    <cellStyle name="Millares 2 12 2 2 4" xfId="5355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5" xfId="3303" xr:uid="{00000000-0005-0000-0000-00000A000000}"/>
    <cellStyle name="Millares 2 12 2 6" xfId="501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3" xfId="3474" xr:uid="{00000000-0005-0000-0000-00000D000000}"/>
    <cellStyle name="Millares 2 12 3 4" xfId="518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4 3" xfId="5526" xr:uid="{00000000-0005-0000-0000-00000E000000}"/>
    <cellStyle name="Millares 2 12 5" xfId="4158" xr:uid="{00000000-0005-0000-0000-00002F000000}"/>
    <cellStyle name="Millares 2 12 5 2" xfId="5868" xr:uid="{00000000-0005-0000-0000-00002F000000}"/>
    <cellStyle name="Millares 2 12 6" xfId="3132" xr:uid="{00000000-0005-0000-0000-000009000000}"/>
    <cellStyle name="Millares 2 12 7" xfId="484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3" xfId="3487" xr:uid="{00000000-0005-0000-0000-000010000000}"/>
    <cellStyle name="Millares 2 13 2 4" xfId="519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3 3" xfId="5539" xr:uid="{00000000-0005-0000-0000-000011000000}"/>
    <cellStyle name="Millares 2 13 4" xfId="4171" xr:uid="{386F8BE4-FE7B-4373-97E0-3250356D8FDF}"/>
    <cellStyle name="Millares 2 13 4 2" xfId="5881" xr:uid="{386F8BE4-FE7B-4373-97E0-3250356D8FDF}"/>
    <cellStyle name="Millares 2 13 5" xfId="3145" xr:uid="{00000000-0005-0000-0000-00000F000000}"/>
    <cellStyle name="Millares 2 13 6" xfId="485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3" xfId="3316" xr:uid="{00000000-0005-0000-0000-000012000000}"/>
    <cellStyle name="Millares 2 14 4" xfId="502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5 3" xfId="536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6 3" xfId="5710" xr:uid="{00000000-0005-0000-0000-00002F000000}"/>
    <cellStyle name="Millares 2 17" xfId="2974" xr:uid="{00000000-0005-0000-0000-000001000000}"/>
    <cellStyle name="Millares 2 18" xfId="468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3" xfId="605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0 5" xfId="502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1 4" xfId="537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2 3" xfId="571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16" xfId="468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0 4" xfId="537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1 3" xfId="571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15" xfId="469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13" xfId="471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2 4" xfId="637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2 5" xfId="535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3 4" xfId="569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4 3" xfId="603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2 7" xfId="501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2 4" xfId="620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3 5" xfId="518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4 4" xfId="552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5 3" xfId="586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2 8" xfId="483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2 4" xfId="628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2 5" xfId="526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3 4" xfId="560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4 3" xfId="594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3 7" xfId="492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2 4" xfId="611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4 5" xfId="509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5 5" xfId="543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6 4" xfId="577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2 4" xfId="634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2 5" xfId="532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3 4" xfId="566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4 3" xfId="600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2 7" xfId="498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2 4" xfId="617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3 5" xfId="515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4 4" xfId="549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5 3" xfId="583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3" xfId="6318" xr:uid="{81ED9855-C3E0-4718-94E2-1C5D28A420EC}"/>
    <cellStyle name="Millares 2 2 2 2 4 2 2 3" xfId="3582" xr:uid="{00000000-0005-0000-0000-00002E000000}"/>
    <cellStyle name="Millares 2 2 2 2 4 2 2 4" xfId="529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3 3" xfId="563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4 3" xfId="5976" xr:uid="{81ED9855-C3E0-4718-94E2-1C5D28A420EC}"/>
    <cellStyle name="Millares 2 2 2 2 4 2 5" xfId="3240" xr:uid="{00000000-0005-0000-0000-00002D000000}"/>
    <cellStyle name="Millares 2 2 2 2 4 2 6" xfId="495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3" xfId="6147" xr:uid="{00000000-0005-0000-0000-000008000000}"/>
    <cellStyle name="Millares 2 2 2 2 4 3 3" xfId="3411" xr:uid="{00000000-0005-0000-0000-000030000000}"/>
    <cellStyle name="Millares 2 2 2 2 4 3 4" xfId="512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4 3" xfId="546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5 3" xfId="5805" xr:uid="{00000000-0005-0000-0000-000008000000}"/>
    <cellStyle name="Millares 2 2 2 2 4 6" xfId="3069" xr:uid="{00000000-0005-0000-0000-00002C000000}"/>
    <cellStyle name="Millares 2 2 2 2 4 7" xfId="477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2 4" xfId="625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2 5" xfId="523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3 4" xfId="557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4 3" xfId="591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5 7" xfId="489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2 4" xfId="608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6 5" xfId="506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7 5" xfId="540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8 4" xfId="574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13" xfId="470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2 4" xfId="636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2 5" xfId="534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3 4" xfId="568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4 3" xfId="602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2 7" xfId="500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2 4" xfId="619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3 5" xfId="517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4 4" xfId="551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5 3" xfId="585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2 8" xfId="482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2 4" xfId="627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2 5" xfId="525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3 4" xfId="559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4 3" xfId="593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3 7" xfId="491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2 4" xfId="610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4 5" xfId="508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5 5" xfId="542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6 4" xfId="576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2 4" xfId="633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2 5" xfId="531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3 4" xfId="565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4 3" xfId="599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2 7" xfId="497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2 4" xfId="616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3 5" xfId="514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4 4" xfId="548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5 3" xfId="582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3" xfId="6308" xr:uid="{05C1CA64-C4C5-463C-AB57-7BB5DA19A65E}"/>
    <cellStyle name="Millares 2 2 2 3 4 2 2 3" xfId="3572" xr:uid="{00000000-0005-0000-0000-00004C000000}"/>
    <cellStyle name="Millares 2 2 2 3 4 2 2 4" xfId="528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3 3" xfId="562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4 3" xfId="5966" xr:uid="{05C1CA64-C4C5-463C-AB57-7BB5DA19A65E}"/>
    <cellStyle name="Millares 2 2 2 3 4 2 5" xfId="3230" xr:uid="{00000000-0005-0000-0000-00004B000000}"/>
    <cellStyle name="Millares 2 2 2 3 4 2 6" xfId="494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3" xfId="6137" xr:uid="{00000000-0005-0000-0000-00000D000000}"/>
    <cellStyle name="Millares 2 2 2 3 4 3 3" xfId="3401" xr:uid="{00000000-0005-0000-0000-00004E000000}"/>
    <cellStyle name="Millares 2 2 2 3 4 3 4" xfId="511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4 3" xfId="545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5 3" xfId="5795" xr:uid="{00000000-0005-0000-0000-00000D000000}"/>
    <cellStyle name="Millares 2 2 2 3 4 6" xfId="3059" xr:uid="{00000000-0005-0000-0000-00004A000000}"/>
    <cellStyle name="Millares 2 2 2 3 4 7" xfId="476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2 4" xfId="624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2 5" xfId="522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3 4" xfId="556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4 3" xfId="590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5 7" xfId="488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2 4" xfId="607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6 5" xfId="505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7 5" xfId="539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8 4" xfId="573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2 4" xfId="635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2 5" xfId="533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3 4" xfId="567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4 3" xfId="601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2 7" xfId="499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2 4" xfId="618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3 5" xfId="516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4 4" xfId="550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5 3" xfId="584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2 8" xfId="481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2 4" xfId="626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2 5" xfId="524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3 4" xfId="558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4 3" xfId="592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3 7" xfId="490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2 4" xfId="609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4 5" xfId="507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5 5" xfId="541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6 4" xfId="575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2 4" xfId="632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2 5" xfId="530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3 4" xfId="564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4 3" xfId="598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2 7" xfId="496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2 4" xfId="615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3 5" xfId="513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4 4" xfId="547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5 3" xfId="581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3" xfId="6298" xr:uid="{1B903B5C-6675-4534-9FAF-1C0B678B98FE}"/>
    <cellStyle name="Millares 2 2 2 6 2 2 3" xfId="3562" xr:uid="{00000000-0005-0000-0000-000069000000}"/>
    <cellStyle name="Millares 2 2 2 6 2 2 4" xfId="527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3 3" xfId="561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4 3" xfId="5956" xr:uid="{1B903B5C-6675-4534-9FAF-1C0B678B98FE}"/>
    <cellStyle name="Millares 2 2 2 6 2 5" xfId="3220" xr:uid="{00000000-0005-0000-0000-000068000000}"/>
    <cellStyle name="Millares 2 2 2 6 2 6" xfId="493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3" xfId="6127" xr:uid="{00000000-0005-0000-0000-000011000000}"/>
    <cellStyle name="Millares 2 2 2 6 3 3" xfId="3391" xr:uid="{00000000-0005-0000-0000-00006B000000}"/>
    <cellStyle name="Millares 2 2 2 6 3 4" xfId="510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4 3" xfId="544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5 3" xfId="5785" xr:uid="{00000000-0005-0000-0000-000011000000}"/>
    <cellStyle name="Millares 2 2 2 6 6" xfId="3049" xr:uid="{00000000-0005-0000-0000-000067000000}"/>
    <cellStyle name="Millares 2 2 2 6 7" xfId="475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3" xfId="6388" xr:uid="{6E2172C5-5373-4E96-AA3C-FCEEA10597E0}"/>
    <cellStyle name="Millares 2 2 2 7 2 2 3" xfId="3652" xr:uid="{00000000-0005-0000-0000-00006F000000}"/>
    <cellStyle name="Millares 2 2 2 7 2 2 4" xfId="536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3 3" xfId="570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4 3" xfId="6046" xr:uid="{6E2172C5-5373-4E96-AA3C-FCEEA10597E0}"/>
    <cellStyle name="Millares 2 2 2 7 2 5" xfId="3310" xr:uid="{00000000-0005-0000-0000-00006E000000}"/>
    <cellStyle name="Millares 2 2 2 7 2 6" xfId="502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3" xfId="6217" xr:uid="{00000000-0005-0000-0000-000000000000}"/>
    <cellStyle name="Millares 2 2 2 7 3 3" xfId="3481" xr:uid="{00000000-0005-0000-0000-000071000000}"/>
    <cellStyle name="Millares 2 2 2 7 3 4" xfId="519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4 3" xfId="553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5 3" xfId="5875" xr:uid="{00000000-0005-0000-0000-000000000000}"/>
    <cellStyle name="Millares 2 2 2 7 6" xfId="3139" xr:uid="{00000000-0005-0000-0000-00006D000000}"/>
    <cellStyle name="Millares 2 2 2 7 7" xfId="484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3" xfId="6231" xr:uid="{04DBEECE-C41F-43DF-A0E9-2A9E4FD5E435}"/>
    <cellStyle name="Millares 2 2 2 8 2 3" xfId="3495" xr:uid="{00000000-0005-0000-0000-000074000000}"/>
    <cellStyle name="Millares 2 2 2 8 2 4" xfId="520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3 3" xfId="554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4 3" xfId="5889" xr:uid="{04DBEECE-C41F-43DF-A0E9-2A9E4FD5E435}"/>
    <cellStyle name="Millares 2 2 2 8 5" xfId="3153" xr:uid="{00000000-0005-0000-0000-000073000000}"/>
    <cellStyle name="Millares 2 2 2 8 6" xfId="486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3" xfId="606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2 9 5" xfId="503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13" xfId="471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2 4" xfId="637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2 5" xfId="534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3 4" xfId="568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4 3" xfId="603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2 7" xfId="500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2 4" xfId="620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3 5" xfId="517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4 4" xfId="551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5 3" xfId="585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2 8" xfId="483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2 4" xfId="628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2 5" xfId="525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3 4" xfId="559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4 3" xfId="594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3 7" xfId="491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2 4" xfId="611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4 5" xfId="508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5 5" xfId="542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6 4" xfId="576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2 4" xfId="634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2 5" xfId="531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3 4" xfId="565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4 3" xfId="600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2 7" xfId="497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2 4" xfId="617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3 5" xfId="514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4 4" xfId="548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5 3" xfId="582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3" xfId="6312" xr:uid="{83241D13-CA1C-4DE2-BBE4-FAAB5529FAA3}"/>
    <cellStyle name="Millares 2 2 3 4 2 2 3" xfId="3576" xr:uid="{00000000-0005-0000-0000-00008C000000}"/>
    <cellStyle name="Millares 2 2 3 4 2 2 4" xfId="528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3 3" xfId="562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4 3" xfId="5970" xr:uid="{83241D13-CA1C-4DE2-BBE4-FAAB5529FAA3}"/>
    <cellStyle name="Millares 2 2 3 4 2 5" xfId="3234" xr:uid="{00000000-0005-0000-0000-00008B000000}"/>
    <cellStyle name="Millares 2 2 3 4 2 6" xfId="494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3" xfId="6141" xr:uid="{00000000-0005-0000-0000-000016000000}"/>
    <cellStyle name="Millares 2 2 3 4 3 3" xfId="3405" xr:uid="{00000000-0005-0000-0000-00008E000000}"/>
    <cellStyle name="Millares 2 2 3 4 3 4" xfId="511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4 3" xfId="545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5 3" xfId="5799" xr:uid="{00000000-0005-0000-0000-000016000000}"/>
    <cellStyle name="Millares 2 2 3 4 6" xfId="3063" xr:uid="{00000000-0005-0000-0000-00008A000000}"/>
    <cellStyle name="Millares 2 2 3 4 7" xfId="477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2 4" xfId="625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2 5" xfId="522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3 4" xfId="556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4 3" xfId="591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5 7" xfId="488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2 4" xfId="608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6 5" xfId="505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7 5" xfId="539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8 4" xfId="573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13" xfId="470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2 4" xfId="636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2 5" xfId="533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3 4" xfId="567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4 3" xfId="602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2 7" xfId="499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2 4" xfId="619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3 5" xfId="516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4 4" xfId="550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5 3" xfId="584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2 8" xfId="482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2 4" xfId="627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2 5" xfId="524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3 4" xfId="558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4 3" xfId="593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3 7" xfId="490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2 4" xfId="610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4 5" xfId="507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5 5" xfId="541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6 4" xfId="575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2 4" xfId="633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2 5" xfId="530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3 4" xfId="564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4 3" xfId="599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2 7" xfId="496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2 4" xfId="616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3 5" xfId="513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4 4" xfId="547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5 3" xfId="581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3" xfId="6302" xr:uid="{2B877141-7039-45DB-B208-1AE43DE4147C}"/>
    <cellStyle name="Millares 2 2 4 4 2 2 3" xfId="3566" xr:uid="{00000000-0005-0000-0000-0000AA000000}"/>
    <cellStyle name="Millares 2 2 4 4 2 2 4" xfId="527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3 3" xfId="561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4 3" xfId="5960" xr:uid="{2B877141-7039-45DB-B208-1AE43DE4147C}"/>
    <cellStyle name="Millares 2 2 4 4 2 5" xfId="3224" xr:uid="{00000000-0005-0000-0000-0000A9000000}"/>
    <cellStyle name="Millares 2 2 4 4 2 6" xfId="493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3" xfId="6131" xr:uid="{00000000-0005-0000-0000-00001B000000}"/>
    <cellStyle name="Millares 2 2 4 4 3 3" xfId="3395" xr:uid="{00000000-0005-0000-0000-0000AC000000}"/>
    <cellStyle name="Millares 2 2 4 4 3 4" xfId="510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4 3" xfId="544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5 3" xfId="5789" xr:uid="{00000000-0005-0000-0000-00001B000000}"/>
    <cellStyle name="Millares 2 2 4 4 6" xfId="3053" xr:uid="{00000000-0005-0000-0000-0000A8000000}"/>
    <cellStyle name="Millares 2 2 4 4 7" xfId="476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2 4" xfId="624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2 5" xfId="521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3 4" xfId="555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4 3" xfId="590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5 7" xfId="487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2 4" xfId="607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6 5" xfId="504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7 5" xfId="538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8 4" xfId="572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2 4" xfId="635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2 5" xfId="532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3 4" xfId="566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4 3" xfId="601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2 7" xfId="498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2 4" xfId="618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3 5" xfId="515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4 4" xfId="549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5 3" xfId="583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2 8" xfId="481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2 4" xfId="626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2 5" xfId="523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3 4" xfId="557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4 3" xfId="592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3 7" xfId="489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2 4" xfId="609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4 5" xfId="506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5 5" xfId="540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6 4" xfId="574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2 4" xfId="632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2 5" xfId="529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3 4" xfId="563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4 3" xfId="598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2 7" xfId="495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2 4" xfId="615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3 5" xfId="512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4 4" xfId="546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5 3" xfId="580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3" xfId="6292" xr:uid="{27A64904-969F-4D88-AFB2-C4363347B357}"/>
    <cellStyle name="Millares 2 2 7 2 2 3" xfId="3556" xr:uid="{00000000-0005-0000-0000-0000C7000000}"/>
    <cellStyle name="Millares 2 2 7 2 2 4" xfId="526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3 3" xfId="560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4 3" xfId="5950" xr:uid="{27A64904-969F-4D88-AFB2-C4363347B357}"/>
    <cellStyle name="Millares 2 2 7 2 5" xfId="3214" xr:uid="{00000000-0005-0000-0000-0000C6000000}"/>
    <cellStyle name="Millares 2 2 7 2 6" xfId="492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3" xfId="6121" xr:uid="{00000000-0005-0000-0000-00001F000000}"/>
    <cellStyle name="Millares 2 2 7 3 3" xfId="3385" xr:uid="{00000000-0005-0000-0000-0000C9000000}"/>
    <cellStyle name="Millares 2 2 7 3 4" xfId="509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4 3" xfId="543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5 3" xfId="5779" xr:uid="{00000000-0005-0000-0000-00001F000000}"/>
    <cellStyle name="Millares 2 2 7 6" xfId="3043" xr:uid="{00000000-0005-0000-0000-0000C5000000}"/>
    <cellStyle name="Millares 2 2 7 7" xfId="475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3" xfId="6382" xr:uid="{5781FDB9-C398-4BDD-BCA0-8CD2AE20922F}"/>
    <cellStyle name="Millares 2 2 8 2 2 3" xfId="3646" xr:uid="{00000000-0005-0000-0000-0000CD000000}"/>
    <cellStyle name="Millares 2 2 8 2 2 4" xfId="535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3 3" xfId="569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4 3" xfId="6040" xr:uid="{5781FDB9-C398-4BDD-BCA0-8CD2AE20922F}"/>
    <cellStyle name="Millares 2 2 8 2 5" xfId="3304" xr:uid="{00000000-0005-0000-0000-0000CC000000}"/>
    <cellStyle name="Millares 2 2 8 2 6" xfId="501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3" xfId="6211" xr:uid="{00000000-0005-0000-0000-00002F000000}"/>
    <cellStyle name="Millares 2 2 8 3 3" xfId="3475" xr:uid="{00000000-0005-0000-0000-0000CF000000}"/>
    <cellStyle name="Millares 2 2 8 3 4" xfId="518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4 3" xfId="552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5 3" xfId="5869" xr:uid="{00000000-0005-0000-0000-00002F000000}"/>
    <cellStyle name="Millares 2 2 8 6" xfId="3133" xr:uid="{00000000-0005-0000-0000-0000CB000000}"/>
    <cellStyle name="Millares 2 2 8 7" xfId="484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3" xfId="6225" xr:uid="{97F3B2A5-15FA-48E4-AA00-D8BC5AFFCB99}"/>
    <cellStyle name="Millares 2 2 9 2 3" xfId="3489" xr:uid="{00000000-0005-0000-0000-0000D2000000}"/>
    <cellStyle name="Millares 2 2 9 2 4" xfId="519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3 3" xfId="554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4 3" xfId="5883" xr:uid="{97F3B2A5-15FA-48E4-AA00-D8BC5AFFCB99}"/>
    <cellStyle name="Millares 2 2 9 5" xfId="3147" xr:uid="{00000000-0005-0000-0000-0000D1000000}"/>
    <cellStyle name="Millares 2 2 9 6" xfId="485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0 4" xfId="537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1 3" xfId="571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15" xfId="468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13" xfId="471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2 4" xfId="637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2 5" xfId="534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3 4" xfId="569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4 3" xfId="603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2 7" xfId="500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2 4" xfId="620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3 5" xfId="517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4 4" xfId="551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5 3" xfId="586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2 8" xfId="483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2 4" xfId="628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2 5" xfId="525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3 4" xfId="560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4 3" xfId="594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3 7" xfId="491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2 4" xfId="611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4 5" xfId="508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5 5" xfId="542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6 4" xfId="577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2 4" xfId="634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2 5" xfId="531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3 4" xfId="566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4 3" xfId="600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2 7" xfId="497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2 4" xfId="617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3 5" xfId="514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4 4" xfId="548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5 3" xfId="583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3" xfId="6314" xr:uid="{80E7EDA6-EB37-47F2-861F-7FCDF98B1C86}"/>
    <cellStyle name="Millares 2 3 2 4 2 2 3" xfId="3578" xr:uid="{00000000-0005-0000-0000-0000EB000000}"/>
    <cellStyle name="Millares 2 3 2 4 2 2 4" xfId="528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3 3" xfId="563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4 3" xfId="5972" xr:uid="{80E7EDA6-EB37-47F2-861F-7FCDF98B1C86}"/>
    <cellStyle name="Millares 2 3 2 4 2 5" xfId="3236" xr:uid="{00000000-0005-0000-0000-0000EA000000}"/>
    <cellStyle name="Millares 2 3 2 4 2 6" xfId="494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3" xfId="6143" xr:uid="{00000000-0005-0000-0000-000025000000}"/>
    <cellStyle name="Millares 2 3 2 4 3 3" xfId="3407" xr:uid="{00000000-0005-0000-0000-0000ED000000}"/>
    <cellStyle name="Millares 2 3 2 4 3 4" xfId="511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4 3" xfId="545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5 3" xfId="5801" xr:uid="{00000000-0005-0000-0000-000025000000}"/>
    <cellStyle name="Millares 2 3 2 4 6" xfId="3065" xr:uid="{00000000-0005-0000-0000-0000E9000000}"/>
    <cellStyle name="Millares 2 3 2 4 7" xfId="477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2 4" xfId="625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2 5" xfId="522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3 4" xfId="557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4 3" xfId="591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5 7" xfId="488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2 4" xfId="608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6 5" xfId="505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7 5" xfId="539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8 4" xfId="574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13" xfId="470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2 4" xfId="636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2 5" xfId="533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3 4" xfId="568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4 3" xfId="602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2 7" xfId="499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2 4" xfId="619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3 5" xfId="516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4 4" xfId="550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5 3" xfId="585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2 8" xfId="482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2 4" xfId="627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2 5" xfId="524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3 4" xfId="559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4 3" xfId="593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3 7" xfId="490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2 4" xfId="610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4 5" xfId="507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5 5" xfId="541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6 4" xfId="576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2 4" xfId="633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2 5" xfId="530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3 4" xfId="565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4 3" xfId="599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2 7" xfId="496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2 4" xfId="616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3 5" xfId="513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4 4" xfId="547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5 3" xfId="582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3" xfId="6304" xr:uid="{2F02AA44-B9DA-4BD1-BD2A-DBDDF475B7B1}"/>
    <cellStyle name="Millares 2 3 3 4 2 2 3" xfId="3568" xr:uid="{00000000-0005-0000-0000-000009010000}"/>
    <cellStyle name="Millares 2 3 3 4 2 2 4" xfId="527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3 3" xfId="562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4 3" xfId="5962" xr:uid="{2F02AA44-B9DA-4BD1-BD2A-DBDDF475B7B1}"/>
    <cellStyle name="Millares 2 3 3 4 2 5" xfId="3226" xr:uid="{00000000-0005-0000-0000-000008010000}"/>
    <cellStyle name="Millares 2 3 3 4 2 6" xfId="493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3" xfId="6133" xr:uid="{00000000-0005-0000-0000-00002A000000}"/>
    <cellStyle name="Millares 2 3 3 4 3 3" xfId="3397" xr:uid="{00000000-0005-0000-0000-00000B010000}"/>
    <cellStyle name="Millares 2 3 3 4 3 4" xfId="510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4 3" xfId="544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5 3" xfId="5791" xr:uid="{00000000-0005-0000-0000-00002A000000}"/>
    <cellStyle name="Millares 2 3 3 4 6" xfId="3055" xr:uid="{00000000-0005-0000-0000-000007010000}"/>
    <cellStyle name="Millares 2 3 3 4 7" xfId="476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2 4" xfId="624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2 5" xfId="521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3 4" xfId="556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4 3" xfId="590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5 7" xfId="487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2 4" xfId="607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6 5" xfId="504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7 5" xfId="538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8 4" xfId="573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2 4" xfId="635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2 5" xfId="532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3 4" xfId="567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4 3" xfId="601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2 7" xfId="498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2 4" xfId="618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3 5" xfId="515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4 4" xfId="549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5 3" xfId="584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2 8" xfId="481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2 4" xfId="626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2 5" xfId="523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3 4" xfId="558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4 3" xfId="592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3 7" xfId="489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2 4" xfId="609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4 5" xfId="506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5 5" xfId="540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6 4" xfId="575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2 4" xfId="632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2 5" xfId="529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3 4" xfId="564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4 3" xfId="598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2 7" xfId="495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2 4" xfId="615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3 5" xfId="512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4 4" xfId="546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5 3" xfId="581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3" xfId="6294" xr:uid="{62F4A00B-B7B2-4062-AD81-5BA9C6CDC7B0}"/>
    <cellStyle name="Millares 2 3 6 2 2 3" xfId="3558" xr:uid="{00000000-0005-0000-0000-000026010000}"/>
    <cellStyle name="Millares 2 3 6 2 2 4" xfId="526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3 3" xfId="561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4 3" xfId="5952" xr:uid="{62F4A00B-B7B2-4062-AD81-5BA9C6CDC7B0}"/>
    <cellStyle name="Millares 2 3 6 2 5" xfId="3216" xr:uid="{00000000-0005-0000-0000-000025010000}"/>
    <cellStyle name="Millares 2 3 6 2 6" xfId="492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3" xfId="6123" xr:uid="{00000000-0005-0000-0000-00002E000000}"/>
    <cellStyle name="Millares 2 3 6 3 3" xfId="3387" xr:uid="{00000000-0005-0000-0000-000028010000}"/>
    <cellStyle name="Millares 2 3 6 3 4" xfId="509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4 3" xfId="543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5 3" xfId="5781" xr:uid="{00000000-0005-0000-0000-00002E000000}"/>
    <cellStyle name="Millares 2 3 6 6" xfId="3045" xr:uid="{00000000-0005-0000-0000-000024010000}"/>
    <cellStyle name="Millares 2 3 6 7" xfId="475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3" xfId="6384" xr:uid="{7E3B5695-D129-415F-8008-C62F8800C7F4}"/>
    <cellStyle name="Millares 2 3 7 2 2 3" xfId="3648" xr:uid="{00000000-0005-0000-0000-00002C010000}"/>
    <cellStyle name="Millares 2 3 7 2 2 4" xfId="535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3 3" xfId="570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4 3" xfId="6042" xr:uid="{7E3B5695-D129-415F-8008-C62F8800C7F4}"/>
    <cellStyle name="Millares 2 3 7 2 5" xfId="3306" xr:uid="{00000000-0005-0000-0000-00002B010000}"/>
    <cellStyle name="Millares 2 3 7 2 6" xfId="501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3" xfId="6213" xr:uid="{00000000-0005-0000-0000-000000000000}"/>
    <cellStyle name="Millares 2 3 7 3 3" xfId="3477" xr:uid="{00000000-0005-0000-0000-00002E010000}"/>
    <cellStyle name="Millares 2 3 7 3 4" xfId="518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4 3" xfId="552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5 3" xfId="5871" xr:uid="{00000000-0005-0000-0000-000000000000}"/>
    <cellStyle name="Millares 2 3 7 6" xfId="3135" xr:uid="{00000000-0005-0000-0000-00002A010000}"/>
    <cellStyle name="Millares 2 3 7 7" xfId="484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3" xfId="6227" xr:uid="{BAF8C9EB-801E-45F4-9A49-24782EEB74F9}"/>
    <cellStyle name="Millares 2 3 8 2 3" xfId="3491" xr:uid="{00000000-0005-0000-0000-000031010000}"/>
    <cellStyle name="Millares 2 3 8 2 4" xfId="520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3 3" xfId="554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4 3" xfId="5885" xr:uid="{BAF8C9EB-801E-45F4-9A49-24782EEB74F9}"/>
    <cellStyle name="Millares 2 3 8 5" xfId="3149" xr:uid="{00000000-0005-0000-0000-000030010000}"/>
    <cellStyle name="Millares 2 3 8 6" xfId="485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3" xfId="605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3 9 5" xfId="503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0 4" xfId="537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1 3" xfId="571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15" xfId="469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13" xfId="471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2 4" xfId="637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2 5" xfId="535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3 4" xfId="569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4 3" xfId="603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2 7" xfId="500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2 4" xfId="620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3 5" xfId="517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4 4" xfId="552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5 3" xfId="586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2 8" xfId="483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2 4" xfId="628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2 5" xfId="526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3 4" xfId="560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4 3" xfId="594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3 7" xfId="491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2 4" xfId="611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4 5" xfId="508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5 5" xfId="543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6 4" xfId="577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2 4" xfId="634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2 5" xfId="532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3 4" xfId="566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4 3" xfId="600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2 7" xfId="497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2 4" xfId="617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3 5" xfId="514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4 4" xfId="549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5 3" xfId="583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3" xfId="6316" xr:uid="{FFD11BD0-C893-4571-BCC3-926F6FD9B02C}"/>
    <cellStyle name="Millares 2 4 2 4 2 2 3" xfId="3580" xr:uid="{00000000-0005-0000-0000-00004B010000}"/>
    <cellStyle name="Millares 2 4 2 4 2 2 4" xfId="529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3 3" xfId="563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4 3" xfId="5974" xr:uid="{FFD11BD0-C893-4571-BCC3-926F6FD9B02C}"/>
    <cellStyle name="Millares 2 4 2 4 2 5" xfId="3238" xr:uid="{00000000-0005-0000-0000-00004A010000}"/>
    <cellStyle name="Millares 2 4 2 4 2 6" xfId="494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3" xfId="6145" xr:uid="{00000000-0005-0000-0000-000034000000}"/>
    <cellStyle name="Millares 2 4 2 4 3 3" xfId="3409" xr:uid="{00000000-0005-0000-0000-00004D010000}"/>
    <cellStyle name="Millares 2 4 2 4 3 4" xfId="511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4 3" xfId="546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5 3" xfId="5803" xr:uid="{00000000-0005-0000-0000-000034000000}"/>
    <cellStyle name="Millares 2 4 2 4 6" xfId="3067" xr:uid="{00000000-0005-0000-0000-000049010000}"/>
    <cellStyle name="Millares 2 4 2 4 7" xfId="477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2 4" xfId="625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2 5" xfId="523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3 4" xfId="557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4 3" xfId="591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5 7" xfId="488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2 4" xfId="608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6 5" xfId="505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7 5" xfId="540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8 4" xfId="574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13" xfId="470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2 4" xfId="636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2 5" xfId="534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3 4" xfId="568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4 3" xfId="602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2 7" xfId="499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2 4" xfId="619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3 5" xfId="516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4 4" xfId="551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5 3" xfId="585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2 8" xfId="482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2 4" xfId="627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2 5" xfId="525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3 4" xfId="559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4 3" xfId="593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3 7" xfId="490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2 4" xfId="610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4 5" xfId="507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5 5" xfId="542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6 4" xfId="576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2 4" xfId="633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2 5" xfId="531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3 4" xfId="565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4 3" xfId="599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2 7" xfId="496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2 4" xfId="616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3 5" xfId="513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4 4" xfId="548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5 3" xfId="582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3" xfId="6306" xr:uid="{7A3AE67E-D90C-44AD-9A81-26AE0B4B41A5}"/>
    <cellStyle name="Millares 2 4 3 4 2 2 3" xfId="3570" xr:uid="{00000000-0005-0000-0000-000069010000}"/>
    <cellStyle name="Millares 2 4 3 4 2 2 4" xfId="528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3 3" xfId="562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4 3" xfId="5964" xr:uid="{7A3AE67E-D90C-44AD-9A81-26AE0B4B41A5}"/>
    <cellStyle name="Millares 2 4 3 4 2 5" xfId="3228" xr:uid="{00000000-0005-0000-0000-000068010000}"/>
    <cellStyle name="Millares 2 4 3 4 2 6" xfId="493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3" xfId="6135" xr:uid="{00000000-0005-0000-0000-000039000000}"/>
    <cellStyle name="Millares 2 4 3 4 3 3" xfId="3399" xr:uid="{00000000-0005-0000-0000-00006B010000}"/>
    <cellStyle name="Millares 2 4 3 4 3 4" xfId="510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4 3" xfId="545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5 3" xfId="5793" xr:uid="{00000000-0005-0000-0000-000039000000}"/>
    <cellStyle name="Millares 2 4 3 4 6" xfId="3057" xr:uid="{00000000-0005-0000-0000-000067010000}"/>
    <cellStyle name="Millares 2 4 3 4 7" xfId="476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2 4" xfId="624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2 5" xfId="522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3 4" xfId="556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4 3" xfId="590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5 7" xfId="487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2 4" xfId="607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6 5" xfId="504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7 5" xfId="539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8 4" xfId="573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2 4" xfId="635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2 5" xfId="533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3 4" xfId="567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4 3" xfId="601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2 7" xfId="498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2 4" xfId="618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3 5" xfId="515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4 4" xfId="550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5 3" xfId="584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2 8" xfId="481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2 4" xfId="626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2 5" xfId="524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3 4" xfId="558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4 3" xfId="592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3 7" xfId="489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2 4" xfId="609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4 5" xfId="506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5 5" xfId="541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6 4" xfId="575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2 4" xfId="632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2 5" xfId="530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3 4" xfId="564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4 3" xfId="598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2 7" xfId="495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2 4" xfId="615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3 5" xfId="512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4 4" xfId="547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5 3" xfId="581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3" xfId="6296" xr:uid="{C46237DE-E624-495D-8376-E94D435FC3AA}"/>
    <cellStyle name="Millares 2 4 6 2 2 3" xfId="3560" xr:uid="{00000000-0005-0000-0000-000086010000}"/>
    <cellStyle name="Millares 2 4 6 2 2 4" xfId="527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3 3" xfId="561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4 3" xfId="5954" xr:uid="{C46237DE-E624-495D-8376-E94D435FC3AA}"/>
    <cellStyle name="Millares 2 4 6 2 5" xfId="3218" xr:uid="{00000000-0005-0000-0000-000085010000}"/>
    <cellStyle name="Millares 2 4 6 2 6" xfId="492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3" xfId="6125" xr:uid="{00000000-0005-0000-0000-00003D000000}"/>
    <cellStyle name="Millares 2 4 6 3 3" xfId="3389" xr:uid="{00000000-0005-0000-0000-000088010000}"/>
    <cellStyle name="Millares 2 4 6 3 4" xfId="509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4 3" xfId="544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5 3" xfId="5783" xr:uid="{00000000-0005-0000-0000-00003D000000}"/>
    <cellStyle name="Millares 2 4 6 6" xfId="3047" xr:uid="{00000000-0005-0000-0000-000084010000}"/>
    <cellStyle name="Millares 2 4 6 7" xfId="475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3" xfId="6386" xr:uid="{FDDEA39C-BA29-4C4D-B757-79E8D1DAFB15}"/>
    <cellStyle name="Millares 2 4 7 2 2 3" xfId="3650" xr:uid="{00000000-0005-0000-0000-00008C010000}"/>
    <cellStyle name="Millares 2 4 7 2 2 4" xfId="536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3 3" xfId="570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4 3" xfId="6044" xr:uid="{FDDEA39C-BA29-4C4D-B757-79E8D1DAFB15}"/>
    <cellStyle name="Millares 2 4 7 2 5" xfId="3308" xr:uid="{00000000-0005-0000-0000-00008B010000}"/>
    <cellStyle name="Millares 2 4 7 2 6" xfId="501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3" xfId="6215" xr:uid="{00000000-0005-0000-0000-000000000000}"/>
    <cellStyle name="Millares 2 4 7 3 3" xfId="3479" xr:uid="{00000000-0005-0000-0000-00008E010000}"/>
    <cellStyle name="Millares 2 4 7 3 4" xfId="518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4 3" xfId="553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5 3" xfId="5873" xr:uid="{00000000-0005-0000-0000-000000000000}"/>
    <cellStyle name="Millares 2 4 7 6" xfId="3137" xr:uid="{00000000-0005-0000-0000-00008A010000}"/>
    <cellStyle name="Millares 2 4 7 7" xfId="484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3" xfId="6229" xr:uid="{C317C533-2EBB-4FAA-B539-EBC5384884F8}"/>
    <cellStyle name="Millares 2 4 8 2 3" xfId="3493" xr:uid="{00000000-0005-0000-0000-000091010000}"/>
    <cellStyle name="Millares 2 4 8 2 4" xfId="520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3 3" xfId="554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4 3" xfId="5887" xr:uid="{C317C533-2EBB-4FAA-B539-EBC5384884F8}"/>
    <cellStyle name="Millares 2 4 8 5" xfId="3151" xr:uid="{00000000-0005-0000-0000-000090010000}"/>
    <cellStyle name="Millares 2 4 8 6" xfId="486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3" xfId="605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4 9 5" xfId="503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3" xfId="572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13" xfId="469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2 4" xfId="637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2 5" xfId="534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3 4" xfId="568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4 3" xfId="602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2 7" xfId="500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2 4" xfId="619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3 5" xfId="517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4 4" xfId="551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5 3" xfId="585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2 8" xfId="483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2 4" xfId="628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2 5" xfId="525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3 4" xfId="559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4 3" xfId="593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3 7" xfId="491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2 4" xfId="610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4 5" xfId="508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5 5" xfId="542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6 4" xfId="576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2 4" xfId="634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2 5" xfId="531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3 4" xfId="565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4 3" xfId="599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2 7" xfId="497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2 4" xfId="616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3 5" xfId="514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4 4" xfId="548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5 3" xfId="582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3" xfId="6310" xr:uid="{D0B5E1F0-B635-490C-A84E-135907CA24D2}"/>
    <cellStyle name="Millares 2 5 4 2 2 3" xfId="3574" xr:uid="{00000000-0005-0000-0000-0000A9010000}"/>
    <cellStyle name="Millares 2 5 4 2 2 4" xfId="528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3 3" xfId="562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4 3" xfId="5968" xr:uid="{D0B5E1F0-B635-490C-A84E-135907CA24D2}"/>
    <cellStyle name="Millares 2 5 4 2 5" xfId="3232" xr:uid="{00000000-0005-0000-0000-0000A8010000}"/>
    <cellStyle name="Millares 2 5 4 2 6" xfId="494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3" xfId="6139" xr:uid="{00000000-0005-0000-0000-000042000000}"/>
    <cellStyle name="Millares 2 5 4 3 3" xfId="3403" xr:uid="{00000000-0005-0000-0000-0000AB010000}"/>
    <cellStyle name="Millares 2 5 4 3 4" xfId="511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4 3" xfId="545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5 3" xfId="5797" xr:uid="{00000000-0005-0000-0000-000042000000}"/>
    <cellStyle name="Millares 2 5 4 6" xfId="3061" xr:uid="{00000000-0005-0000-0000-0000A7010000}"/>
    <cellStyle name="Millares 2 5 4 7" xfId="477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3" xfId="6250" xr:uid="{D7178580-31CB-4557-844D-C05EF4F8870B}"/>
    <cellStyle name="Millares 2 5 5 2 2 3" xfId="3514" xr:uid="{00000000-0005-0000-0000-0000AF010000}"/>
    <cellStyle name="Millares 2 5 5 2 2 4" xfId="522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3 3" xfId="556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4 3" xfId="5908" xr:uid="{D7178580-31CB-4557-844D-C05EF4F8870B}"/>
    <cellStyle name="Millares 2 5 5 2 5" xfId="3172" xr:uid="{00000000-0005-0000-0000-0000AE010000}"/>
    <cellStyle name="Millares 2 5 5 2 6" xfId="488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3" xfId="6079" xr:uid="{00000000-0005-0000-0000-00003E000000}"/>
    <cellStyle name="Millares 2 5 5 3 3" xfId="3343" xr:uid="{00000000-0005-0000-0000-0000B1010000}"/>
    <cellStyle name="Millares 2 5 5 3 4" xfId="505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4 3" xfId="539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5 3" xfId="5737" xr:uid="{00000000-0005-0000-0000-00003E000000}"/>
    <cellStyle name="Millares 2 5 5 6" xfId="3001" xr:uid="{00000000-0005-0000-0000-0000AD010000}"/>
    <cellStyle name="Millares 2 5 5 7" xfId="471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3" xfId="3655" xr:uid="{00000000-0005-0000-0000-0000B5010000}"/>
    <cellStyle name="Millares 2 5 6 2 2 4" xfId="536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3 3" xfId="5707" xr:uid="{00000000-0005-0000-0000-0000B6010000}"/>
    <cellStyle name="Millares 2 5 6 2 4" xfId="4339" xr:uid="{6C7B7C8B-25BD-4AFF-B672-28A4B436565C}"/>
    <cellStyle name="Millares 2 5 6 2 4 2" xfId="6049" xr:uid="{6C7B7C8B-25BD-4AFF-B672-28A4B436565C}"/>
    <cellStyle name="Millares 2 5 6 2 5" xfId="3313" xr:uid="{00000000-0005-0000-0000-0000B4010000}"/>
    <cellStyle name="Millares 2 5 6 2 6" xfId="502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3" xfId="3484" xr:uid="{00000000-0005-0000-0000-0000B7010000}"/>
    <cellStyle name="Millares 2 5 6 3 4" xfId="519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4 3" xfId="5536" xr:uid="{00000000-0005-0000-0000-0000B8010000}"/>
    <cellStyle name="Millares 2 5 6 5" xfId="4168" xr:uid="{00000000-0005-0000-0000-000001000000}"/>
    <cellStyle name="Millares 2 5 6 5 2" xfId="5878" xr:uid="{00000000-0005-0000-0000-000001000000}"/>
    <cellStyle name="Millares 2 5 6 6" xfId="3142" xr:uid="{00000000-0005-0000-0000-0000B3010000}"/>
    <cellStyle name="Millares 2 5 6 7" xfId="485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3" xfId="3498" xr:uid="{00000000-0005-0000-0000-0000BA010000}"/>
    <cellStyle name="Millares 2 5 7 2 4" xfId="520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3 3" xfId="555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4 3" xfId="5892" xr:uid="{C18FE5C6-9260-4941-8BAC-CEF9CECB048D}"/>
    <cellStyle name="Millares 2 5 7 5" xfId="3156" xr:uid="{00000000-0005-0000-0000-0000B9010000}"/>
    <cellStyle name="Millares 2 5 7 6" xfId="486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3" xfId="6063" xr:uid="{00000000-0005-0000-0000-000001000000}"/>
    <cellStyle name="Millares 2 5 8 3" xfId="3327" xr:uid="{00000000-0005-0000-0000-0000BC010000}"/>
    <cellStyle name="Millares 2 5 8 4" xfId="503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5 9 3" xfId="537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13" xfId="470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2 4" xfId="636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2 5" xfId="533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3 4" xfId="567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4 3" xfId="601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2 7" xfId="499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2 4" xfId="618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3 5" xfId="516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4 4" xfId="550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5 3" xfId="584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2 8" xfId="482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2 4" xfId="627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2 5" xfId="524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3 4" xfId="558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4 3" xfId="592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3 7" xfId="490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2 4" xfId="609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4 5" xfId="507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5 5" xfId="541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6 4" xfId="575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2 4" xfId="633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2 5" xfId="530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3 4" xfId="564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4 3" xfId="598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2 7" xfId="496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2 4" xfId="615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3 5" xfId="513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4 4" xfId="547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5 3" xfId="581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3" xfId="6300" xr:uid="{8E3E511B-9B87-4490-8B8A-3216B255EC33}"/>
    <cellStyle name="Millares 2 6 4 2 2 3" xfId="3564" xr:uid="{00000000-0005-0000-0000-0000D3010000}"/>
    <cellStyle name="Millares 2 6 4 2 2 4" xfId="527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3 3" xfId="561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4 3" xfId="5958" xr:uid="{8E3E511B-9B87-4490-8B8A-3216B255EC33}"/>
    <cellStyle name="Millares 2 6 4 2 5" xfId="3222" xr:uid="{00000000-0005-0000-0000-0000D2010000}"/>
    <cellStyle name="Millares 2 6 4 2 6" xfId="493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3" xfId="6129" xr:uid="{00000000-0005-0000-0000-000047000000}"/>
    <cellStyle name="Millares 2 6 4 3 3" xfId="3393" xr:uid="{00000000-0005-0000-0000-0000D5010000}"/>
    <cellStyle name="Millares 2 6 4 3 4" xfId="510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4 3" xfId="544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5 3" xfId="5787" xr:uid="{00000000-0005-0000-0000-000047000000}"/>
    <cellStyle name="Millares 2 6 4 6" xfId="3051" xr:uid="{00000000-0005-0000-0000-0000D1010000}"/>
    <cellStyle name="Millares 2 6 4 7" xfId="476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2 4" xfId="624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2 5" xfId="521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3 4" xfId="555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4 3" xfId="589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5 7" xfId="487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2 4" xfId="606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6 5" xfId="504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7 5" xfId="538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8 4" xfId="572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2 4" xfId="635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2 5" xfId="532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3 4" xfId="566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4 3" xfId="600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2 7" xfId="498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2 4" xfId="617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3 5" xfId="515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4 4" xfId="549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5 3" xfId="583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2 8" xfId="481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2 4" xfId="626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2 5" xfId="523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3 4" xfId="557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4 3" xfId="591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3 7" xfId="489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2 4" xfId="608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4 5" xfId="506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5 5" xfId="540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6 4" xfId="574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2 4" xfId="632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2 5" xfId="529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3 4" xfId="563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4 3" xfId="597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2 7" xfId="495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2 4" xfId="614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3 5" xfId="512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4 4" xfId="546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5 3" xfId="580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3" xfId="6290" xr:uid="{84D5E977-0770-4851-BB65-168C0FA9D9D6}"/>
    <cellStyle name="Millares 2 9 2 2 3" xfId="3554" xr:uid="{00000000-0005-0000-0000-0000F0010000}"/>
    <cellStyle name="Millares 2 9 2 2 4" xfId="526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3 3" xfId="560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4 3" xfId="5948" xr:uid="{84D5E977-0770-4851-BB65-168C0FA9D9D6}"/>
    <cellStyle name="Millares 2 9 2 5" xfId="3212" xr:uid="{00000000-0005-0000-0000-0000EF010000}"/>
    <cellStyle name="Millares 2 9 2 6" xfId="492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3" xfId="6119" xr:uid="{00000000-0005-0000-0000-00004B000000}"/>
    <cellStyle name="Millares 2 9 3 3" xfId="3383" xr:uid="{00000000-0005-0000-0000-0000F2010000}"/>
    <cellStyle name="Millares 2 9 3 4" xfId="509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4 3" xfId="543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5 3" xfId="5777" xr:uid="{00000000-0005-0000-0000-00004B000000}"/>
    <cellStyle name="Millares 2 9 6" xfId="3041" xr:uid="{00000000-0005-0000-0000-0000EE010000}"/>
    <cellStyle name="Millares 2 9 7" xfId="475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3" xfId="5364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5" xfId="3312" xr:uid="{00000000-0005-0000-0000-0000F6010000}"/>
    <cellStyle name="Millares 3 2 2 6" xfId="502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3" xfId="5193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6" xfId="3141" xr:uid="{00000000-0005-0000-0000-0000F5010000}"/>
    <cellStyle name="Millares 3 2 7" xfId="485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3" xfId="5207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5" xfId="3155" xr:uid="{00000000-0005-0000-0000-0000FB010000}"/>
    <cellStyle name="Millares 3 3 6" xfId="486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3" xfId="3326" xr:uid="{00000000-0005-0000-0000-0000FE010000}"/>
    <cellStyle name="Millares 3 4 4" xfId="5036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7" xfId="2984" xr:uid="{00000000-0005-0000-0000-0000F4010000}"/>
    <cellStyle name="Millares 3 8" xfId="469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3" xfId="6239" xr:uid="{DBB18326-8EC4-421B-A82C-3210FCEDA05C}"/>
    <cellStyle name="Moneda 2 10 2 2 3" xfId="3503" xr:uid="{00000000-0005-0000-0000-000003020000}"/>
    <cellStyle name="Moneda 2 10 2 2 4" xfId="521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3 3" xfId="555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4 3" xfId="5897" xr:uid="{DBB18326-8EC4-421B-A82C-3210FCEDA05C}"/>
    <cellStyle name="Moneda 2 10 2 5" xfId="3161" xr:uid="{00000000-0005-0000-0000-000002020000}"/>
    <cellStyle name="Moneda 2 10 2 6" xfId="487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3" xfId="6068" xr:uid="{00000000-0005-0000-0000-00004D000000}"/>
    <cellStyle name="Moneda 2 10 3 3" xfId="3332" xr:uid="{00000000-0005-0000-0000-000005020000}"/>
    <cellStyle name="Moneda 2 10 3 4" xfId="504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4 3" xfId="538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5 3" xfId="5726" xr:uid="{00000000-0005-0000-0000-00004D000000}"/>
    <cellStyle name="Moneda 2 10 6" xfId="2990" xr:uid="{00000000-0005-0000-0000-000001020000}"/>
    <cellStyle name="Moneda 2 10 7" xfId="470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3" xfId="3501" xr:uid="{00000000-0005-0000-0000-000009020000}"/>
    <cellStyle name="Moneda 2 11 2 2 4" xfId="521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3 3" xfId="5553" xr:uid="{00000000-0005-0000-0000-00000A020000}"/>
    <cellStyle name="Moneda 2 11 2 4" xfId="4185" xr:uid="{3DF06BED-4BA3-4C50-AF03-83C1CC7D53B9}"/>
    <cellStyle name="Moneda 2 11 2 4 2" xfId="5895" xr:uid="{3DF06BED-4BA3-4C50-AF03-83C1CC7D53B9}"/>
    <cellStyle name="Moneda 2 11 2 5" xfId="3159" xr:uid="{00000000-0005-0000-0000-000008020000}"/>
    <cellStyle name="Moneda 2 11 2 6" xfId="486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3" xfId="3330" xr:uid="{00000000-0005-0000-0000-00000B020000}"/>
    <cellStyle name="Moneda 2 11 3 4" xfId="504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4 3" xfId="5382" xr:uid="{00000000-0005-0000-0000-00000C020000}"/>
    <cellStyle name="Moneda 2 11 5" xfId="4014" xr:uid="{00000000-0005-0000-0000-00004C000000}"/>
    <cellStyle name="Moneda 2 11 5 2" xfId="5724" xr:uid="{00000000-0005-0000-0000-00004C000000}"/>
    <cellStyle name="Moneda 2 11 6" xfId="2988" xr:uid="{00000000-0005-0000-0000-000007020000}"/>
    <cellStyle name="Moneda 2 11 7" xfId="469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3" xfId="3644" xr:uid="{00000000-0005-0000-0000-00000F020000}"/>
    <cellStyle name="Moneda 2 12 2 2 4" xfId="5354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5" xfId="3302" xr:uid="{00000000-0005-0000-0000-00000E020000}"/>
    <cellStyle name="Moneda 2 12 2 6" xfId="501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3" xfId="3473" xr:uid="{00000000-0005-0000-0000-000011020000}"/>
    <cellStyle name="Moneda 2 12 3 4" xfId="518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4 3" xfId="5525" xr:uid="{00000000-0005-0000-0000-000012020000}"/>
    <cellStyle name="Moneda 2 12 5" xfId="4157" xr:uid="{00000000-0005-0000-0000-000030000000}"/>
    <cellStyle name="Moneda 2 12 5 2" xfId="5867" xr:uid="{00000000-0005-0000-0000-000030000000}"/>
    <cellStyle name="Moneda 2 12 6" xfId="3131" xr:uid="{00000000-0005-0000-0000-00000D020000}"/>
    <cellStyle name="Moneda 2 12 7" xfId="484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3" xfId="3488" xr:uid="{00000000-0005-0000-0000-000014020000}"/>
    <cellStyle name="Moneda 2 13 2 4" xfId="519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3 3" xfId="5540" xr:uid="{00000000-0005-0000-0000-000015020000}"/>
    <cellStyle name="Moneda 2 13 4" xfId="4172" xr:uid="{41390646-8F61-4B38-A352-D4932A99F9A0}"/>
    <cellStyle name="Moneda 2 13 4 2" xfId="5882" xr:uid="{41390646-8F61-4B38-A352-D4932A99F9A0}"/>
    <cellStyle name="Moneda 2 13 5" xfId="3146" xr:uid="{00000000-0005-0000-0000-000013020000}"/>
    <cellStyle name="Moneda 2 13 6" xfId="4856" xr:uid="{00000000-0005-0000-0000-00001302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3" xfId="3317" xr:uid="{00000000-0005-0000-0000-000016020000}"/>
    <cellStyle name="Moneda 2 14 4" xfId="5027" xr:uid="{00000000-0005-0000-0000-000016020000}"/>
    <cellStyle name="Moneda 2 15" xfId="1485" xr:uid="{00000000-0005-0000-0000-000030000000}"/>
    <cellStyle name="Moneda 2 15 2" xfId="3659" xr:uid="{00000000-0005-0000-0000-000017020000}"/>
    <cellStyle name="Moneda 2 15 3" xfId="5369" xr:uid="{00000000-0005-0000-0000-000017020000}"/>
    <cellStyle name="Moneda 2 16" xfId="2625" xr:uid="{00000000-0005-0000-0000-000030000000}"/>
    <cellStyle name="Moneda 2 16 2" xfId="4001" xr:uid="{00000000-0005-0000-0000-000030000000}"/>
    <cellStyle name="Moneda 2 16 3" xfId="5711" xr:uid="{00000000-0005-0000-0000-000030000000}"/>
    <cellStyle name="Moneda 2 17" xfId="2975" xr:uid="{00000000-0005-0000-0000-000000020000}"/>
    <cellStyle name="Moneda 2 18" xfId="468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3" xfId="605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0 5" xfId="502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1 4" xfId="537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2 3" xfId="571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16" xfId="468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0 4" xfId="537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1 3" xfId="571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15" xfId="469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13" xfId="472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2 4" xfId="637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2 5" xfId="535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3 4" xfId="569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4 3" xfId="603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2 7" xfId="501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2 4" xfId="620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3 5" xfId="518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4 4" xfId="552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5 3" xfId="586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2 8" xfId="484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2 4" xfId="628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2 5" xfId="526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3 4" xfId="560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4 3" xfId="594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3 7" xfId="492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2 4" xfId="611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4 5" xfId="509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5 5" xfId="543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6 4" xfId="577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2 4" xfId="634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2 5" xfId="532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3 4" xfId="566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4 3" xfId="600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2 7" xfId="498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2 4" xfId="617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3 5" xfId="515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4 4" xfId="549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5 3" xfId="583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3" xfId="6319" xr:uid="{14210825-A592-4A86-A5BA-E7FB0CEAB469}"/>
    <cellStyle name="Moneda 2 2 2 2 4 2 2 3" xfId="3583" xr:uid="{00000000-0005-0000-0000-000032020000}"/>
    <cellStyle name="Moneda 2 2 2 2 4 2 2 4" xfId="529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3 3" xfId="563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4 3" xfId="5977" xr:uid="{14210825-A592-4A86-A5BA-E7FB0CEAB469}"/>
    <cellStyle name="Moneda 2 2 2 2 4 2 5" xfId="3241" xr:uid="{00000000-0005-0000-0000-000031020000}"/>
    <cellStyle name="Moneda 2 2 2 2 4 2 6" xfId="495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3" xfId="6148" xr:uid="{00000000-0005-0000-0000-000054000000}"/>
    <cellStyle name="Moneda 2 2 2 2 4 3 3" xfId="3412" xr:uid="{00000000-0005-0000-0000-000034020000}"/>
    <cellStyle name="Moneda 2 2 2 2 4 3 4" xfId="512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4 3" xfId="546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5 3" xfId="5806" xr:uid="{00000000-0005-0000-0000-000054000000}"/>
    <cellStyle name="Moneda 2 2 2 2 4 6" xfId="3070" xr:uid="{00000000-0005-0000-0000-000030020000}"/>
    <cellStyle name="Moneda 2 2 2 2 4 7" xfId="478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2 4" xfId="625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2 5" xfId="523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3 4" xfId="557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4 3" xfId="591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5 7" xfId="489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2 4" xfId="608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6 5" xfId="506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7 5" xfId="540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8 4" xfId="574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13" xfId="471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2 4" xfId="636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2 5" xfId="534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3 4" xfId="568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4 3" xfId="602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2 7" xfId="500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2 4" xfId="619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3 5" xfId="517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4 4" xfId="551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5 3" xfId="585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2 8" xfId="483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2 4" xfId="627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2 5" xfId="525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3 4" xfId="559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4 3" xfId="593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3 7" xfId="491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2 4" xfId="610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4 5" xfId="508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5 5" xfId="542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6 4" xfId="576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2 4" xfId="633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2 5" xfId="531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3 4" xfId="565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4 3" xfId="599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2 7" xfId="497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2 4" xfId="616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3 5" xfId="514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4 4" xfId="548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5 3" xfId="582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3" xfId="6309" xr:uid="{233CE20E-12BD-4ABC-B03D-6D8E90FA6E49}"/>
    <cellStyle name="Moneda 2 2 2 3 4 2 2 3" xfId="3573" xr:uid="{00000000-0005-0000-0000-000050020000}"/>
    <cellStyle name="Moneda 2 2 2 3 4 2 2 4" xfId="528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3 3" xfId="562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4 3" xfId="5967" xr:uid="{233CE20E-12BD-4ABC-B03D-6D8E90FA6E49}"/>
    <cellStyle name="Moneda 2 2 2 3 4 2 5" xfId="3231" xr:uid="{00000000-0005-0000-0000-00004F020000}"/>
    <cellStyle name="Moneda 2 2 2 3 4 2 6" xfId="494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3" xfId="6138" xr:uid="{00000000-0005-0000-0000-000059000000}"/>
    <cellStyle name="Moneda 2 2 2 3 4 3 3" xfId="3402" xr:uid="{00000000-0005-0000-0000-000052020000}"/>
    <cellStyle name="Moneda 2 2 2 3 4 3 4" xfId="511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4 3" xfId="545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5 3" xfId="5796" xr:uid="{00000000-0005-0000-0000-000059000000}"/>
    <cellStyle name="Moneda 2 2 2 3 4 6" xfId="3060" xr:uid="{00000000-0005-0000-0000-00004E020000}"/>
    <cellStyle name="Moneda 2 2 2 3 4 7" xfId="477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2 4" xfId="624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2 5" xfId="522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3 4" xfId="556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4 3" xfId="590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5 7" xfId="488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2 4" xfId="607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6 5" xfId="505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7 5" xfId="539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8 4" xfId="573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2 4" xfId="635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2 5" xfId="533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3 4" xfId="567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4 3" xfId="601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2 7" xfId="499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2 4" xfId="618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3 5" xfId="516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4 4" xfId="550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5 3" xfId="584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2 8" xfId="482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2 4" xfId="626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2 5" xfId="524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3 4" xfId="558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4 3" xfId="592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3 7" xfId="490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2 4" xfId="609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4 5" xfId="507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5 5" xfId="541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6 4" xfId="575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2 4" xfId="632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2 5" xfId="530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3 4" xfId="564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4 3" xfId="598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2 7" xfId="496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2 4" xfId="615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3 5" xfId="513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4 4" xfId="547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5 3" xfId="581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3" xfId="6299" xr:uid="{9CC9BF1C-C680-4A3F-A82A-C53B82156A48}"/>
    <cellStyle name="Moneda 2 2 2 6 2 2 3" xfId="3563" xr:uid="{00000000-0005-0000-0000-00006D020000}"/>
    <cellStyle name="Moneda 2 2 2 6 2 2 4" xfId="527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3 3" xfId="561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4 3" xfId="5957" xr:uid="{9CC9BF1C-C680-4A3F-A82A-C53B82156A48}"/>
    <cellStyle name="Moneda 2 2 2 6 2 5" xfId="3221" xr:uid="{00000000-0005-0000-0000-00006C020000}"/>
    <cellStyle name="Moneda 2 2 2 6 2 6" xfId="493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3" xfId="6128" xr:uid="{00000000-0005-0000-0000-00005D000000}"/>
    <cellStyle name="Moneda 2 2 2 6 3 3" xfId="3392" xr:uid="{00000000-0005-0000-0000-00006F020000}"/>
    <cellStyle name="Moneda 2 2 2 6 3 4" xfId="510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4 3" xfId="544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5 3" xfId="5786" xr:uid="{00000000-0005-0000-0000-00005D000000}"/>
    <cellStyle name="Moneda 2 2 2 6 6" xfId="3050" xr:uid="{00000000-0005-0000-0000-00006B020000}"/>
    <cellStyle name="Moneda 2 2 2 6 7" xfId="476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3" xfId="6389" xr:uid="{5D5A14E7-E8D3-4F50-B8BD-DF29345D4D5E}"/>
    <cellStyle name="Moneda 2 2 2 7 2 2 3" xfId="3653" xr:uid="{00000000-0005-0000-0000-000073020000}"/>
    <cellStyle name="Moneda 2 2 2 7 2 2 4" xfId="536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3 3" xfId="570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4 3" xfId="6047" xr:uid="{5D5A14E7-E8D3-4F50-B8BD-DF29345D4D5E}"/>
    <cellStyle name="Moneda 2 2 2 7 2 5" xfId="3311" xr:uid="{00000000-0005-0000-0000-000072020000}"/>
    <cellStyle name="Moneda 2 2 2 7 2 6" xfId="502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3" xfId="6218" xr:uid="{00000000-0005-0000-0000-000001000000}"/>
    <cellStyle name="Moneda 2 2 2 7 3 3" xfId="3482" xr:uid="{00000000-0005-0000-0000-000075020000}"/>
    <cellStyle name="Moneda 2 2 2 7 3 4" xfId="519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4 3" xfId="553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5 3" xfId="5876" xr:uid="{00000000-0005-0000-0000-000001000000}"/>
    <cellStyle name="Moneda 2 2 2 7 6" xfId="3140" xr:uid="{00000000-0005-0000-0000-000071020000}"/>
    <cellStyle name="Moneda 2 2 2 7 7" xfId="485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3" xfId="6232" xr:uid="{5C1561FA-9DF8-4484-938E-8CF180DAA0E9}"/>
    <cellStyle name="Moneda 2 2 2 8 2 3" xfId="3496" xr:uid="{00000000-0005-0000-0000-000078020000}"/>
    <cellStyle name="Moneda 2 2 2 8 2 4" xfId="520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3 3" xfId="554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4 3" xfId="5890" xr:uid="{5C1561FA-9DF8-4484-938E-8CF180DAA0E9}"/>
    <cellStyle name="Moneda 2 2 2 8 5" xfId="3154" xr:uid="{00000000-0005-0000-0000-000077020000}"/>
    <cellStyle name="Moneda 2 2 2 8 6" xfId="486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3" xfId="606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2 9 5" xfId="503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13" xfId="471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2 4" xfId="637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2 5" xfId="534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3 4" xfId="568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4 3" xfId="603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2 7" xfId="500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2 4" xfId="620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3 5" xfId="517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4 4" xfId="551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5 3" xfId="586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2 8" xfId="483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2 4" xfId="628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2 5" xfId="525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3 4" xfId="559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4 3" xfId="594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3 7" xfId="491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2 4" xfId="611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4 5" xfId="508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5 5" xfId="542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6 4" xfId="577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2 4" xfId="634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2 5" xfId="531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3 4" xfId="565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4 3" xfId="600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2 7" xfId="497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2 4" xfId="617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3 5" xfId="514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4 4" xfId="548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5 3" xfId="583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3" xfId="6313" xr:uid="{BA36FAFA-E62A-43DA-84A2-02D4C528D5D0}"/>
    <cellStyle name="Moneda 2 2 3 4 2 2 3" xfId="3577" xr:uid="{00000000-0005-0000-0000-000090020000}"/>
    <cellStyle name="Moneda 2 2 3 4 2 2 4" xfId="528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3 3" xfId="562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4 3" xfId="5971" xr:uid="{BA36FAFA-E62A-43DA-84A2-02D4C528D5D0}"/>
    <cellStyle name="Moneda 2 2 3 4 2 5" xfId="3235" xr:uid="{00000000-0005-0000-0000-00008F020000}"/>
    <cellStyle name="Moneda 2 2 3 4 2 6" xfId="494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3" xfId="6142" xr:uid="{00000000-0005-0000-0000-000062000000}"/>
    <cellStyle name="Moneda 2 2 3 4 3 3" xfId="3406" xr:uid="{00000000-0005-0000-0000-000092020000}"/>
    <cellStyle name="Moneda 2 2 3 4 3 4" xfId="511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4 3" xfId="545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5 3" xfId="5800" xr:uid="{00000000-0005-0000-0000-000062000000}"/>
    <cellStyle name="Moneda 2 2 3 4 6" xfId="3064" xr:uid="{00000000-0005-0000-0000-00008E020000}"/>
    <cellStyle name="Moneda 2 2 3 4 7" xfId="477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2 4" xfId="625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2 5" xfId="522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3 4" xfId="556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4 3" xfId="591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5 7" xfId="488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2 4" xfId="608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6 5" xfId="505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7 5" xfId="539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8 4" xfId="574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13" xfId="470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2 4" xfId="636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2 5" xfId="533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3 4" xfId="567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4 3" xfId="602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2 7" xfId="499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2 4" xfId="619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3 5" xfId="516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4 4" xfId="550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5 3" xfId="585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2 8" xfId="482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2 4" xfId="627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2 5" xfId="524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3 4" xfId="558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4 3" xfId="593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3 7" xfId="490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2 4" xfId="610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4 5" xfId="507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5 5" xfId="541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6 4" xfId="576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2 4" xfId="633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2 5" xfId="530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3 4" xfId="564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4 3" xfId="599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2 7" xfId="496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2 4" xfId="616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3 5" xfId="513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4 4" xfId="547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5 3" xfId="582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3" xfId="6303" xr:uid="{45CD29DA-9117-42B4-A6D7-6975B6F817E2}"/>
    <cellStyle name="Moneda 2 2 4 4 2 2 3" xfId="3567" xr:uid="{00000000-0005-0000-0000-0000AE020000}"/>
    <cellStyle name="Moneda 2 2 4 4 2 2 4" xfId="527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3 3" xfId="561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4 3" xfId="5961" xr:uid="{45CD29DA-9117-42B4-A6D7-6975B6F817E2}"/>
    <cellStyle name="Moneda 2 2 4 4 2 5" xfId="3225" xr:uid="{00000000-0005-0000-0000-0000AD020000}"/>
    <cellStyle name="Moneda 2 2 4 4 2 6" xfId="493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3" xfId="6132" xr:uid="{00000000-0005-0000-0000-000067000000}"/>
    <cellStyle name="Moneda 2 2 4 4 3 3" xfId="3396" xr:uid="{00000000-0005-0000-0000-0000B0020000}"/>
    <cellStyle name="Moneda 2 2 4 4 3 4" xfId="510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4 3" xfId="544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5 3" xfId="5790" xr:uid="{00000000-0005-0000-0000-000067000000}"/>
    <cellStyle name="Moneda 2 2 4 4 6" xfId="3054" xr:uid="{00000000-0005-0000-0000-0000AC020000}"/>
    <cellStyle name="Moneda 2 2 4 4 7" xfId="476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2 4" xfId="624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2 5" xfId="521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3 4" xfId="555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4 3" xfId="590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5 7" xfId="487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2 4" xfId="607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6 5" xfId="504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7 5" xfId="538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8 4" xfId="573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2 4" xfId="635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2 5" xfId="532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3 4" xfId="566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4 3" xfId="601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2 7" xfId="498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2 4" xfId="618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3 5" xfId="515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4 4" xfId="549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5 3" xfId="584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2 8" xfId="481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2 4" xfId="626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2 5" xfId="523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3 4" xfId="557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4 3" xfId="592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3 7" xfId="489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2 4" xfId="609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4 5" xfId="506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5 5" xfId="540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6 4" xfId="575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2 4" xfId="632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2 5" xfId="529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3 4" xfId="563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4 3" xfId="598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2 7" xfId="495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2 4" xfId="615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3 5" xfId="512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4 4" xfId="546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5 3" xfId="581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3" xfId="6293" xr:uid="{E7EE4C1C-FDEE-430B-B892-8B88472FD07E}"/>
    <cellStyle name="Moneda 2 2 7 2 2 3" xfId="3557" xr:uid="{00000000-0005-0000-0000-0000CB020000}"/>
    <cellStyle name="Moneda 2 2 7 2 2 4" xfId="526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3 3" xfId="560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4 3" xfId="5951" xr:uid="{E7EE4C1C-FDEE-430B-B892-8B88472FD07E}"/>
    <cellStyle name="Moneda 2 2 7 2 5" xfId="3215" xr:uid="{00000000-0005-0000-0000-0000CA020000}"/>
    <cellStyle name="Moneda 2 2 7 2 6" xfId="492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3" xfId="6122" xr:uid="{00000000-0005-0000-0000-00006B000000}"/>
    <cellStyle name="Moneda 2 2 7 3 3" xfId="3386" xr:uid="{00000000-0005-0000-0000-0000CD020000}"/>
    <cellStyle name="Moneda 2 2 7 3 4" xfId="509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4 3" xfId="543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5 3" xfId="5780" xr:uid="{00000000-0005-0000-0000-00006B000000}"/>
    <cellStyle name="Moneda 2 2 7 6" xfId="3044" xr:uid="{00000000-0005-0000-0000-0000C9020000}"/>
    <cellStyle name="Moneda 2 2 7 7" xfId="475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3" xfId="6383" xr:uid="{4A54EC94-9906-433A-9222-BBB908F6A33F}"/>
    <cellStyle name="Moneda 2 2 8 2 2 3" xfId="3647" xr:uid="{00000000-0005-0000-0000-0000D1020000}"/>
    <cellStyle name="Moneda 2 2 8 2 2 4" xfId="535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3 3" xfId="569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4 3" xfId="6041" xr:uid="{4A54EC94-9906-433A-9222-BBB908F6A33F}"/>
    <cellStyle name="Moneda 2 2 8 2 5" xfId="3305" xr:uid="{00000000-0005-0000-0000-0000D0020000}"/>
    <cellStyle name="Moneda 2 2 8 2 6" xfId="501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3" xfId="6212" xr:uid="{00000000-0005-0000-0000-000030000000}"/>
    <cellStyle name="Moneda 2 2 8 3 3" xfId="3476" xr:uid="{00000000-0005-0000-0000-0000D3020000}"/>
    <cellStyle name="Moneda 2 2 8 3 4" xfId="518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4 3" xfId="552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5 3" xfId="5870" xr:uid="{00000000-0005-0000-0000-000030000000}"/>
    <cellStyle name="Moneda 2 2 8 6" xfId="3134" xr:uid="{00000000-0005-0000-0000-0000CF020000}"/>
    <cellStyle name="Moneda 2 2 8 7" xfId="484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3" xfId="6226" xr:uid="{DCFDB548-53BB-4F3A-8A2F-C274DEDDC6AF}"/>
    <cellStyle name="Moneda 2 2 9 2 3" xfId="3490" xr:uid="{00000000-0005-0000-0000-0000D6020000}"/>
    <cellStyle name="Moneda 2 2 9 2 4" xfId="520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3 3" xfId="554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4 3" xfId="5884" xr:uid="{DCFDB548-53BB-4F3A-8A2F-C274DEDDC6AF}"/>
    <cellStyle name="Moneda 2 2 9 5" xfId="3148" xr:uid="{00000000-0005-0000-0000-0000D5020000}"/>
    <cellStyle name="Moneda 2 2 9 6" xfId="485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0 4" xfId="537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1 3" xfId="571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15" xfId="468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13" xfId="471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2 4" xfId="637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2 5" xfId="534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3 4" xfId="569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4 3" xfId="603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2 7" xfId="500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2 4" xfId="620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3 5" xfId="517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4 4" xfId="552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5 3" xfId="586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2 8" xfId="483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2 4" xfId="628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2 5" xfId="525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3 4" xfId="560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4 3" xfId="594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3 7" xfId="491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2 4" xfId="611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4 5" xfId="508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5 5" xfId="543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6 4" xfId="577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2 4" xfId="634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2 5" xfId="531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3 4" xfId="566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4 3" xfId="600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2 7" xfId="497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2 4" xfId="617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3 5" xfId="514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4 4" xfId="549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5 3" xfId="583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3" xfId="6315" xr:uid="{54122C5D-2542-4663-A300-E9C72345BB60}"/>
    <cellStyle name="Moneda 2 3 2 4 2 2 3" xfId="3579" xr:uid="{00000000-0005-0000-0000-0000EF020000}"/>
    <cellStyle name="Moneda 2 3 2 4 2 2 4" xfId="528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3 3" xfId="563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4 3" xfId="5973" xr:uid="{54122C5D-2542-4663-A300-E9C72345BB60}"/>
    <cellStyle name="Moneda 2 3 2 4 2 5" xfId="3237" xr:uid="{00000000-0005-0000-0000-0000EE020000}"/>
    <cellStyle name="Moneda 2 3 2 4 2 6" xfId="494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3" xfId="6144" xr:uid="{00000000-0005-0000-0000-000071000000}"/>
    <cellStyle name="Moneda 2 3 2 4 3 3" xfId="3408" xr:uid="{00000000-0005-0000-0000-0000F1020000}"/>
    <cellStyle name="Moneda 2 3 2 4 3 4" xfId="511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4 3" xfId="546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5 3" xfId="5802" xr:uid="{00000000-0005-0000-0000-000071000000}"/>
    <cellStyle name="Moneda 2 3 2 4 6" xfId="3066" xr:uid="{00000000-0005-0000-0000-0000ED020000}"/>
    <cellStyle name="Moneda 2 3 2 4 7" xfId="477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2 4" xfId="625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2 5" xfId="522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3 4" xfId="557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4 3" xfId="591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5 7" xfId="488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2 4" xfId="608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6 5" xfId="505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7 5" xfId="540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8 4" xfId="574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13" xfId="470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2 4" xfId="636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2 5" xfId="533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3 4" xfId="568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4 3" xfId="602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2 7" xfId="499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2 4" xfId="619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3 5" xfId="516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4 4" xfId="551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5 3" xfId="585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2 8" xfId="482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2 4" xfId="627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2 5" xfId="524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3 4" xfId="559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4 3" xfId="593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3 7" xfId="490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2 4" xfId="610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4 5" xfId="507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5 5" xfId="542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6 4" xfId="576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2 4" xfId="633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2 5" xfId="530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3 4" xfId="565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4 3" xfId="599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2 7" xfId="496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2 4" xfId="616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3 5" xfId="513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4 4" xfId="548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5 3" xfId="582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3" xfId="6305" xr:uid="{000EF0D6-120B-415A-98BD-4FE9899B0DFE}"/>
    <cellStyle name="Moneda 2 3 3 4 2 2 3" xfId="3569" xr:uid="{00000000-0005-0000-0000-00000D030000}"/>
    <cellStyle name="Moneda 2 3 3 4 2 2 4" xfId="527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3 3" xfId="562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4 3" xfId="5963" xr:uid="{000EF0D6-120B-415A-98BD-4FE9899B0DFE}"/>
    <cellStyle name="Moneda 2 3 3 4 2 5" xfId="3227" xr:uid="{00000000-0005-0000-0000-00000C030000}"/>
    <cellStyle name="Moneda 2 3 3 4 2 6" xfId="493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3" xfId="6134" xr:uid="{00000000-0005-0000-0000-000076000000}"/>
    <cellStyle name="Moneda 2 3 3 4 3 3" xfId="3398" xr:uid="{00000000-0005-0000-0000-00000F030000}"/>
    <cellStyle name="Moneda 2 3 3 4 3 4" xfId="510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4 3" xfId="545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5 3" xfId="5792" xr:uid="{00000000-0005-0000-0000-000076000000}"/>
    <cellStyle name="Moneda 2 3 3 4 6" xfId="3056" xr:uid="{00000000-0005-0000-0000-00000B030000}"/>
    <cellStyle name="Moneda 2 3 3 4 7" xfId="476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2 4" xfId="624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2 5" xfId="521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3 4" xfId="556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4 3" xfId="590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5 7" xfId="487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2 4" xfId="607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6 5" xfId="504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7 5" xfId="539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8 4" xfId="573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2 4" xfId="635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2 5" xfId="532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3 4" xfId="567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4 3" xfId="601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2 7" xfId="498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2 4" xfId="618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3 5" xfId="515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4 4" xfId="550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5 3" xfId="584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2 8" xfId="481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2 4" xfId="626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2 5" xfId="523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3 4" xfId="558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4 3" xfId="592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3 7" xfId="489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2 4" xfId="609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4 5" xfId="506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5 5" xfId="541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6 4" xfId="575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2 4" xfId="632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2 5" xfId="529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3 4" xfId="564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4 3" xfId="598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2 7" xfId="495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2 4" xfId="615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3 5" xfId="512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4 4" xfId="547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5 3" xfId="581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3" xfId="6295" xr:uid="{5F009CBA-2BA0-45C6-8BE3-8072B54D1FB3}"/>
    <cellStyle name="Moneda 2 3 6 2 2 3" xfId="3559" xr:uid="{00000000-0005-0000-0000-00002A030000}"/>
    <cellStyle name="Moneda 2 3 6 2 2 4" xfId="526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3 3" xfId="561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4 3" xfId="5953" xr:uid="{5F009CBA-2BA0-45C6-8BE3-8072B54D1FB3}"/>
    <cellStyle name="Moneda 2 3 6 2 5" xfId="3217" xr:uid="{00000000-0005-0000-0000-000029030000}"/>
    <cellStyle name="Moneda 2 3 6 2 6" xfId="492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3" xfId="6124" xr:uid="{00000000-0005-0000-0000-00007A000000}"/>
    <cellStyle name="Moneda 2 3 6 3 3" xfId="3388" xr:uid="{00000000-0005-0000-0000-00002C030000}"/>
    <cellStyle name="Moneda 2 3 6 3 4" xfId="509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4 3" xfId="544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5 3" xfId="5782" xr:uid="{00000000-0005-0000-0000-00007A000000}"/>
    <cellStyle name="Moneda 2 3 6 6" xfId="3046" xr:uid="{00000000-0005-0000-0000-000028030000}"/>
    <cellStyle name="Moneda 2 3 6 7" xfId="475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3" xfId="6385" xr:uid="{B5A41D00-3974-4551-ABDD-B7B878B42B68}"/>
    <cellStyle name="Moneda 2 3 7 2 2 3" xfId="3649" xr:uid="{00000000-0005-0000-0000-000030030000}"/>
    <cellStyle name="Moneda 2 3 7 2 2 4" xfId="535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3 3" xfId="570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4 3" xfId="6043" xr:uid="{B5A41D00-3974-4551-ABDD-B7B878B42B68}"/>
    <cellStyle name="Moneda 2 3 7 2 5" xfId="3307" xr:uid="{00000000-0005-0000-0000-00002F030000}"/>
    <cellStyle name="Moneda 2 3 7 2 6" xfId="501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3" xfId="6214" xr:uid="{00000000-0005-0000-0000-000001000000}"/>
    <cellStyle name="Moneda 2 3 7 3 3" xfId="3478" xr:uid="{00000000-0005-0000-0000-000032030000}"/>
    <cellStyle name="Moneda 2 3 7 3 4" xfId="518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4 3" xfId="553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5 3" xfId="5872" xr:uid="{00000000-0005-0000-0000-000001000000}"/>
    <cellStyle name="Moneda 2 3 7 6" xfId="3136" xr:uid="{00000000-0005-0000-0000-00002E030000}"/>
    <cellStyle name="Moneda 2 3 7 7" xfId="484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3" xfId="6228" xr:uid="{A99790E6-84FD-44C4-8C8E-EFD2EDACA5D7}"/>
    <cellStyle name="Moneda 2 3 8 2 3" xfId="3492" xr:uid="{00000000-0005-0000-0000-000035030000}"/>
    <cellStyle name="Moneda 2 3 8 2 4" xfId="520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3 3" xfId="554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4 3" xfId="5886" xr:uid="{A99790E6-84FD-44C4-8C8E-EFD2EDACA5D7}"/>
    <cellStyle name="Moneda 2 3 8 5" xfId="3150" xr:uid="{00000000-0005-0000-0000-000034030000}"/>
    <cellStyle name="Moneda 2 3 8 6" xfId="486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3" xfId="605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3 9 5" xfId="503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0 4" xfId="537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1 3" xfId="571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15" xfId="469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13" xfId="471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2 4" xfId="637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2 5" xfId="535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3 4" xfId="569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4 3" xfId="603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2 7" xfId="500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2 4" xfId="620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3 5" xfId="518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4 4" xfId="552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5 3" xfId="586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2 8" xfId="483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2 4" xfId="628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2 5" xfId="526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3 4" xfId="560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4 3" xfId="594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3 7" xfId="491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2 4" xfId="611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4 5" xfId="509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5 5" xfId="543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6 4" xfId="577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2 4" xfId="634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2 5" xfId="532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3 4" xfId="566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4 3" xfId="600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2 7" xfId="497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2 4" xfId="617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3 5" xfId="515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4 4" xfId="549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5 3" xfId="583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3" xfId="6317" xr:uid="{8F8FE712-F2F4-47B2-9158-B42CF218C500}"/>
    <cellStyle name="Moneda 2 4 2 4 2 2 3" xfId="3581" xr:uid="{00000000-0005-0000-0000-00004F030000}"/>
    <cellStyle name="Moneda 2 4 2 4 2 2 4" xfId="529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3 3" xfId="563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4 3" xfId="5975" xr:uid="{8F8FE712-F2F4-47B2-9158-B42CF218C500}"/>
    <cellStyle name="Moneda 2 4 2 4 2 5" xfId="3239" xr:uid="{00000000-0005-0000-0000-00004E030000}"/>
    <cellStyle name="Moneda 2 4 2 4 2 6" xfId="494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3" xfId="6146" xr:uid="{00000000-0005-0000-0000-000080000000}"/>
    <cellStyle name="Moneda 2 4 2 4 3 3" xfId="3410" xr:uid="{00000000-0005-0000-0000-000051030000}"/>
    <cellStyle name="Moneda 2 4 2 4 3 4" xfId="512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4 3" xfId="546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5 3" xfId="5804" xr:uid="{00000000-0005-0000-0000-000080000000}"/>
    <cellStyle name="Moneda 2 4 2 4 6" xfId="3068" xr:uid="{00000000-0005-0000-0000-00004D030000}"/>
    <cellStyle name="Moneda 2 4 2 4 7" xfId="477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2 4" xfId="625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2 5" xfId="523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3 4" xfId="557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4 3" xfId="591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5 7" xfId="488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2 4" xfId="608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6 5" xfId="506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7 5" xfId="540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8 4" xfId="574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13" xfId="470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2 4" xfId="636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2 5" xfId="534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3 4" xfId="568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4 3" xfId="602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2 7" xfId="499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2 4" xfId="619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3 5" xfId="517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4 4" xfId="551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5 3" xfId="585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2 8" xfId="482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2 4" xfId="627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2 5" xfId="525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3 4" xfId="559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4 3" xfId="593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3 7" xfId="490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2 4" xfId="610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4 5" xfId="508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5 5" xfId="542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6 4" xfId="576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2 4" xfId="633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2 5" xfId="531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3 4" xfId="565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4 3" xfId="599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2 7" xfId="496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2 4" xfId="616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3 5" xfId="514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4 4" xfId="548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5 3" xfId="582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3" xfId="6307" xr:uid="{341325BA-7A3B-48C2-BB3F-7843D4015402}"/>
    <cellStyle name="Moneda 2 4 3 4 2 2 3" xfId="3571" xr:uid="{00000000-0005-0000-0000-00006D030000}"/>
    <cellStyle name="Moneda 2 4 3 4 2 2 4" xfId="528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3 3" xfId="562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4 3" xfId="5965" xr:uid="{341325BA-7A3B-48C2-BB3F-7843D4015402}"/>
    <cellStyle name="Moneda 2 4 3 4 2 5" xfId="3229" xr:uid="{00000000-0005-0000-0000-00006C030000}"/>
    <cellStyle name="Moneda 2 4 3 4 2 6" xfId="493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3" xfId="6136" xr:uid="{00000000-0005-0000-0000-000085000000}"/>
    <cellStyle name="Moneda 2 4 3 4 3 3" xfId="3400" xr:uid="{00000000-0005-0000-0000-00006F030000}"/>
    <cellStyle name="Moneda 2 4 3 4 3 4" xfId="511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4 3" xfId="545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5 3" xfId="5794" xr:uid="{00000000-0005-0000-0000-000085000000}"/>
    <cellStyle name="Moneda 2 4 3 4 6" xfId="3058" xr:uid="{00000000-0005-0000-0000-00006B030000}"/>
    <cellStyle name="Moneda 2 4 3 4 7" xfId="476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2 4" xfId="624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2 5" xfId="522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3 4" xfId="556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4 3" xfId="590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5 7" xfId="487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2 4" xfId="607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6 5" xfId="505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7 5" xfId="539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8 4" xfId="573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2 4" xfId="635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2 5" xfId="533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3 4" xfId="567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4 3" xfId="601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2 7" xfId="498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2 4" xfId="618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3 5" xfId="516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4 4" xfId="550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5 3" xfId="584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2 8" xfId="481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2 4" xfId="626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2 5" xfId="524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3 4" xfId="558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4 3" xfId="592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3 7" xfId="489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2 4" xfId="609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4 5" xfId="507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5 5" xfId="541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6 4" xfId="575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2 4" xfId="632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2 5" xfId="530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3 4" xfId="564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4 3" xfId="598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2 7" xfId="495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2 4" xfId="615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3 5" xfId="513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4 4" xfId="547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5 3" xfId="581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3" xfId="6297" xr:uid="{163D6061-B539-4A53-8C7C-F4E6DB6EA3C9}"/>
    <cellStyle name="Moneda 2 4 6 2 2 3" xfId="3561" xr:uid="{00000000-0005-0000-0000-00008A030000}"/>
    <cellStyle name="Moneda 2 4 6 2 2 4" xfId="527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3 3" xfId="561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4 3" xfId="5955" xr:uid="{163D6061-B539-4A53-8C7C-F4E6DB6EA3C9}"/>
    <cellStyle name="Moneda 2 4 6 2 5" xfId="3219" xr:uid="{00000000-0005-0000-0000-000089030000}"/>
    <cellStyle name="Moneda 2 4 6 2 6" xfId="492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3" xfId="6126" xr:uid="{00000000-0005-0000-0000-000089000000}"/>
    <cellStyle name="Moneda 2 4 6 3 3" xfId="3390" xr:uid="{00000000-0005-0000-0000-00008C030000}"/>
    <cellStyle name="Moneda 2 4 6 3 4" xfId="510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4 3" xfId="544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5 3" xfId="5784" xr:uid="{00000000-0005-0000-0000-000089000000}"/>
    <cellStyle name="Moneda 2 4 6 6" xfId="3048" xr:uid="{00000000-0005-0000-0000-000088030000}"/>
    <cellStyle name="Moneda 2 4 6 7" xfId="475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3" xfId="6387" xr:uid="{DFE577F1-19AC-400D-80FE-7C9AE7B39667}"/>
    <cellStyle name="Moneda 2 4 7 2 2 3" xfId="3651" xr:uid="{00000000-0005-0000-0000-000090030000}"/>
    <cellStyle name="Moneda 2 4 7 2 2 4" xfId="536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3 3" xfId="570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4 3" xfId="6045" xr:uid="{DFE577F1-19AC-400D-80FE-7C9AE7B39667}"/>
    <cellStyle name="Moneda 2 4 7 2 5" xfId="3309" xr:uid="{00000000-0005-0000-0000-00008F030000}"/>
    <cellStyle name="Moneda 2 4 7 2 6" xfId="501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3" xfId="6216" xr:uid="{00000000-0005-0000-0000-000001000000}"/>
    <cellStyle name="Moneda 2 4 7 3 3" xfId="3480" xr:uid="{00000000-0005-0000-0000-000092030000}"/>
    <cellStyle name="Moneda 2 4 7 3 4" xfId="519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4 3" xfId="553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5 3" xfId="5874" xr:uid="{00000000-0005-0000-0000-000001000000}"/>
    <cellStyle name="Moneda 2 4 7 6" xfId="3138" xr:uid="{00000000-0005-0000-0000-00008E030000}"/>
    <cellStyle name="Moneda 2 4 7 7" xfId="484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3" xfId="6230" xr:uid="{676D09C8-B71B-42FF-B3FD-0A2EE0933BE8}"/>
    <cellStyle name="Moneda 2 4 8 2 3" xfId="3494" xr:uid="{00000000-0005-0000-0000-000095030000}"/>
    <cellStyle name="Moneda 2 4 8 2 4" xfId="520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3 3" xfId="554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4 3" xfId="5888" xr:uid="{676D09C8-B71B-42FF-B3FD-0A2EE0933BE8}"/>
    <cellStyle name="Moneda 2 4 8 5" xfId="3152" xr:uid="{00000000-0005-0000-0000-000094030000}"/>
    <cellStyle name="Moneda 2 4 8 6" xfId="486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3" xfId="605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4 9 5" xfId="503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13" xfId="471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2 4" xfId="637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2 5" xfId="534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3 4" xfId="568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4 3" xfId="602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2 7" xfId="500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2 4" xfId="620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3 5" xfId="517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4 4" xfId="551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5 3" xfId="585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2 8" xfId="483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2 4" xfId="628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2 5" xfId="525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3 4" xfId="559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4 3" xfId="593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3 7" xfId="491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2 4" xfId="611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4 5" xfId="508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5 5" xfId="542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6 4" xfId="576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2 4" xfId="634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2 5" xfId="531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3 4" xfId="565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4 3" xfId="599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2 7" xfId="497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2 4" xfId="617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3 5" xfId="514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4 4" xfId="548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5 3" xfId="582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3" xfId="6311" xr:uid="{520B74CA-9A27-44ED-A94E-F0403979071E}"/>
    <cellStyle name="Moneda 2 5 4 2 2 3" xfId="3575" xr:uid="{00000000-0005-0000-0000-0000AD030000}"/>
    <cellStyle name="Moneda 2 5 4 2 2 4" xfId="528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3 3" xfId="562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4 3" xfId="5969" xr:uid="{520B74CA-9A27-44ED-A94E-F0403979071E}"/>
    <cellStyle name="Moneda 2 5 4 2 5" xfId="3233" xr:uid="{00000000-0005-0000-0000-0000AC030000}"/>
    <cellStyle name="Moneda 2 5 4 2 6" xfId="494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3" xfId="6140" xr:uid="{00000000-0005-0000-0000-00008E000000}"/>
    <cellStyle name="Moneda 2 5 4 3 3" xfId="3404" xr:uid="{00000000-0005-0000-0000-0000AF030000}"/>
    <cellStyle name="Moneda 2 5 4 3 4" xfId="511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4 3" xfId="545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5 3" xfId="5798" xr:uid="{00000000-0005-0000-0000-00008E000000}"/>
    <cellStyle name="Moneda 2 5 4 6" xfId="3062" xr:uid="{00000000-0005-0000-0000-0000AB030000}"/>
    <cellStyle name="Moneda 2 5 4 7" xfId="477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2 4" xfId="625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2 5" xfId="522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3 4" xfId="556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4 3" xfId="590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5 7" xfId="488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2 4" xfId="608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6 5" xfId="505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7 5" xfId="539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8 4" xfId="573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13" xfId="470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2 4" xfId="636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2 5" xfId="533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3 4" xfId="567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4 3" xfId="601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2 7" xfId="499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2 4" xfId="619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3 5" xfId="516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4 4" xfId="550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5 3" xfId="584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2 8" xfId="482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2 4" xfId="627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2 5" xfId="524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3 4" xfId="558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4 3" xfId="592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3 7" xfId="490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2 4" xfId="610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4 5" xfId="507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5 5" xfId="541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6 4" xfId="575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2 4" xfId="633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2 5" xfId="530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3 4" xfId="564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4 3" xfId="598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2 7" xfId="496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2 4" xfId="616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3 5" xfId="513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4 4" xfId="547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5 3" xfId="581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3" xfId="6301" xr:uid="{D8C1BD2A-C5E0-4D46-BD7B-A896AD988DC9}"/>
    <cellStyle name="Moneda 2 6 4 2 2 3" xfId="3565" xr:uid="{00000000-0005-0000-0000-0000CB030000}"/>
    <cellStyle name="Moneda 2 6 4 2 2 4" xfId="527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3 3" xfId="561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4 3" xfId="5959" xr:uid="{D8C1BD2A-C5E0-4D46-BD7B-A896AD988DC9}"/>
    <cellStyle name="Moneda 2 6 4 2 5" xfId="3223" xr:uid="{00000000-0005-0000-0000-0000CA030000}"/>
    <cellStyle name="Moneda 2 6 4 2 6" xfId="493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3" xfId="6130" xr:uid="{00000000-0005-0000-0000-000093000000}"/>
    <cellStyle name="Moneda 2 6 4 3 3" xfId="3394" xr:uid="{00000000-0005-0000-0000-0000CD030000}"/>
    <cellStyle name="Moneda 2 6 4 3 4" xfId="510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4 3" xfId="544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5 3" xfId="5788" xr:uid="{00000000-0005-0000-0000-000093000000}"/>
    <cellStyle name="Moneda 2 6 4 6" xfId="3052" xr:uid="{00000000-0005-0000-0000-0000C9030000}"/>
    <cellStyle name="Moneda 2 6 4 7" xfId="476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2 4" xfId="624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2 5" xfId="521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3 4" xfId="555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4 3" xfId="589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5 7" xfId="487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2 4" xfId="607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6 5" xfId="504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7 5" xfId="538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8 4" xfId="572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2 4" xfId="635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2 5" xfId="532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3 4" xfId="566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4 3" xfId="600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2 7" xfId="498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2 4" xfId="618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3 5" xfId="515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4 4" xfId="549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5 3" xfId="583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2 8" xfId="481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2 4" xfId="626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2 5" xfId="523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3 4" xfId="557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4 3" xfId="591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3 7" xfId="489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2 4" xfId="609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4 5" xfId="506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5 5" xfId="540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6 4" xfId="574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2 4" xfId="632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2 5" xfId="529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3 4" xfId="563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4 3" xfId="597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2 7" xfId="495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2 4" xfId="615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3 5" xfId="512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4 4" xfId="546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5 3" xfId="580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3" xfId="6291" xr:uid="{4C4AC8EC-9839-4107-8C65-416CB91B2EDD}"/>
    <cellStyle name="Moneda 2 9 2 2 3" xfId="3555" xr:uid="{00000000-0005-0000-0000-0000E8030000}"/>
    <cellStyle name="Moneda 2 9 2 2 4" xfId="526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3 3" xfId="560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4 3" xfId="5949" xr:uid="{4C4AC8EC-9839-4107-8C65-416CB91B2EDD}"/>
    <cellStyle name="Moneda 2 9 2 5" xfId="3213" xr:uid="{00000000-0005-0000-0000-0000E7030000}"/>
    <cellStyle name="Moneda 2 9 2 6" xfId="492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3" xfId="6120" xr:uid="{00000000-0005-0000-0000-000097000000}"/>
    <cellStyle name="Moneda 2 9 3 3" xfId="3384" xr:uid="{00000000-0005-0000-0000-0000EA030000}"/>
    <cellStyle name="Moneda 2 9 3 4" xfId="509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4 3" xfId="543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5 3" xfId="5778" xr:uid="{00000000-0005-0000-0000-000097000000}"/>
    <cellStyle name="Moneda 2 9 6" xfId="3042" xr:uid="{00000000-0005-0000-0000-0000E6030000}"/>
    <cellStyle name="Moneda 2 9 7" xfId="475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3" xfId="5366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5" xfId="3314" xr:uid="{00000000-0005-0000-0000-0000EE030000}"/>
    <cellStyle name="Moneda 3 2 2 6" xfId="502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3" xfId="3485" xr:uid="{00000000-0005-0000-0000-0000F1030000}"/>
    <cellStyle name="Moneda 3 2 3 4" xfId="5195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6" xfId="3143" xr:uid="{00000000-0005-0000-0000-0000ED030000}"/>
    <cellStyle name="Moneda 3 2 7" xfId="485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3" xfId="5209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5" xfId="3157" xr:uid="{00000000-0005-0000-0000-0000F3030000}"/>
    <cellStyle name="Moneda 3 3 6" xfId="4867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3" xfId="3328" xr:uid="{00000000-0005-0000-0000-0000F6030000}"/>
    <cellStyle name="Moneda 3 4 4" xfId="5038" xr:uid="{00000000-0005-0000-0000-0000F6030000}"/>
    <cellStyle name="Moneda 3 5" xfId="3670" xr:uid="{00000000-0005-0000-0000-0000F7030000}"/>
    <cellStyle name="Moneda 3 5 2" xfId="5380" xr:uid="{00000000-0005-0000-0000-0000F7030000}"/>
    <cellStyle name="Moneda 3 6" xfId="4012" xr:uid="{00000000-0005-0000-0000-000030000000}"/>
    <cellStyle name="Moneda 3 6 2" xfId="5722" xr:uid="{00000000-0005-0000-0000-000030000000}"/>
    <cellStyle name="Moneda 3 7" xfId="2986" xr:uid="{00000000-0005-0000-0000-0000EC030000}"/>
    <cellStyle name="Moneda 3 8" xfId="469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3" xfId="5367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5" xfId="3315" xr:uid="{00000000-0005-0000-0000-0000FA030000}"/>
    <cellStyle name="Moneda 4 2 2 6" xfId="502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3" xfId="5196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6" xfId="3144" xr:uid="{00000000-0005-0000-0000-0000F9030000}"/>
    <cellStyle name="Moneda 4 2 7" xfId="485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3" xfId="5210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5" xfId="3158" xr:uid="{00000000-0005-0000-0000-0000FF030000}"/>
    <cellStyle name="Moneda 4 3 6" xfId="4868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3" xfId="3329" xr:uid="{00000000-0005-0000-0000-000002040000}"/>
    <cellStyle name="Moneda 4 4 4" xfId="5039" xr:uid="{00000000-0005-0000-0000-000002040000}"/>
    <cellStyle name="Moneda 4 5" xfId="3671" xr:uid="{00000000-0005-0000-0000-000003040000}"/>
    <cellStyle name="Moneda 4 5 2" xfId="5381" xr:uid="{00000000-0005-0000-0000-000003040000}"/>
    <cellStyle name="Moneda 4 6" xfId="4013" xr:uid="{00000000-0005-0000-0000-000038000000}"/>
    <cellStyle name="Moneda 4 6 2" xfId="5723" xr:uid="{00000000-0005-0000-0000-000038000000}"/>
    <cellStyle name="Moneda 4 7" xfId="2987" xr:uid="{00000000-0005-0000-0000-0000F8030000}"/>
    <cellStyle name="Moneda 4 8" xfId="469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1267020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2215365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457862" cy="8977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"/>
  <sheetViews>
    <sheetView tabSelected="1" view="pageBreakPreview" zoomScale="82" zoomScaleNormal="82" zoomScaleSheetLayoutView="82" workbookViewId="0">
      <pane ySplit="7" topLeftCell="A125" activePane="bottomLeft" state="frozen"/>
      <selection pane="bottomLeft" activeCell="H130" sqref="H130"/>
    </sheetView>
  </sheetViews>
  <sheetFormatPr baseColWidth="10" defaultRowHeight="15.75" x14ac:dyDescent="0.3"/>
  <cols>
    <col min="1" max="1" width="8.140625" style="42" customWidth="1"/>
    <col min="2" max="2" width="50" style="27" customWidth="1"/>
    <col min="3" max="3" width="28.42578125" style="27" customWidth="1"/>
    <col min="4" max="4" width="24.85546875" style="27" customWidth="1"/>
    <col min="5" max="5" width="27.28515625" style="27" customWidth="1"/>
    <col min="6" max="6" width="27.42578125" style="27" customWidth="1"/>
    <col min="7" max="7" width="22.28515625" style="27" customWidth="1"/>
    <col min="8" max="8" width="23.42578125" style="27" customWidth="1"/>
    <col min="9" max="10" width="19.7109375" style="1" customWidth="1"/>
    <col min="11" max="16384" width="11.42578125" style="1"/>
  </cols>
  <sheetData>
    <row r="1" spans="1:8" ht="21.75" x14ac:dyDescent="0.25">
      <c r="A1" s="46" t="s">
        <v>10</v>
      </c>
      <c r="B1" s="46"/>
      <c r="C1" s="46"/>
      <c r="D1" s="46"/>
      <c r="E1" s="46"/>
      <c r="F1" s="46"/>
      <c r="G1" s="46"/>
      <c r="H1" s="46"/>
    </row>
    <row r="2" spans="1:8" ht="21.75" x14ac:dyDescent="0.25">
      <c r="A2" s="46" t="s">
        <v>7</v>
      </c>
      <c r="B2" s="46"/>
      <c r="C2" s="46"/>
      <c r="D2" s="46"/>
      <c r="E2" s="46"/>
      <c r="F2" s="46"/>
      <c r="G2" s="46"/>
      <c r="H2" s="46"/>
    </row>
    <row r="3" spans="1:8" ht="21.75" x14ac:dyDescent="0.25">
      <c r="A3" s="46" t="s">
        <v>138</v>
      </c>
      <c r="B3" s="46"/>
      <c r="C3" s="46"/>
      <c r="D3" s="46"/>
      <c r="E3" s="46"/>
      <c r="F3" s="46"/>
      <c r="G3" s="46"/>
      <c r="H3" s="46"/>
    </row>
    <row r="4" spans="1:8" ht="16.5" x14ac:dyDescent="0.25">
      <c r="A4" s="47" t="s">
        <v>139</v>
      </c>
      <c r="B4" s="47"/>
      <c r="C4" s="47"/>
      <c r="D4" s="47"/>
      <c r="E4" s="47"/>
      <c r="F4" s="47"/>
      <c r="G4" s="47"/>
      <c r="H4" s="47"/>
    </row>
    <row r="5" spans="1:8" ht="21.75" x14ac:dyDescent="0.25">
      <c r="A5" s="46" t="s">
        <v>140</v>
      </c>
      <c r="B5" s="46"/>
      <c r="C5" s="46"/>
      <c r="D5" s="46"/>
      <c r="E5" s="46"/>
      <c r="F5" s="46"/>
      <c r="G5" s="46"/>
      <c r="H5" s="46"/>
    </row>
    <row r="6" spans="1:8" ht="21.75" x14ac:dyDescent="0.25">
      <c r="A6" s="46" t="s">
        <v>11</v>
      </c>
      <c r="B6" s="46"/>
      <c r="C6" s="46"/>
      <c r="D6" s="46"/>
      <c r="E6" s="46"/>
      <c r="F6" s="46"/>
      <c r="G6" s="46"/>
      <c r="H6" s="46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0" t="s">
        <v>31</v>
      </c>
      <c r="D9" s="51"/>
      <c r="E9" s="51"/>
      <c r="F9" s="52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18</v>
      </c>
      <c r="B11" s="14" t="s">
        <v>23</v>
      </c>
      <c r="C11" s="14" t="s">
        <v>24</v>
      </c>
      <c r="D11" s="14" t="s">
        <v>25</v>
      </c>
      <c r="E11" s="14" t="s">
        <v>26</v>
      </c>
      <c r="F11" s="14" t="s">
        <v>30</v>
      </c>
      <c r="G11" s="14" t="s">
        <v>27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13</v>
      </c>
      <c r="C12" s="16" t="s">
        <v>15</v>
      </c>
      <c r="D12" s="17">
        <v>6925</v>
      </c>
      <c r="E12" s="18" t="s">
        <v>41</v>
      </c>
      <c r="F12" s="19">
        <v>2000</v>
      </c>
      <c r="G12" s="19">
        <v>250</v>
      </c>
      <c r="H12" s="20">
        <f>SUM(D12:G12)</f>
        <v>9175</v>
      </c>
    </row>
    <row r="13" spans="1:8" s="2" customFormat="1" ht="35.25" customHeight="1" x14ac:dyDescent="0.25">
      <c r="A13" s="15">
        <v>2</v>
      </c>
      <c r="B13" s="16" t="s">
        <v>34</v>
      </c>
      <c r="C13" s="16" t="s">
        <v>35</v>
      </c>
      <c r="D13" s="17">
        <v>3700</v>
      </c>
      <c r="E13" s="18" t="s">
        <v>41</v>
      </c>
      <c r="F13" s="19">
        <v>1500</v>
      </c>
      <c r="G13" s="19">
        <v>250</v>
      </c>
      <c r="H13" s="20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14</v>
      </c>
      <c r="C14" s="16" t="s">
        <v>16</v>
      </c>
      <c r="D14" s="17">
        <v>3300</v>
      </c>
      <c r="E14" s="18" t="s">
        <v>41</v>
      </c>
      <c r="F14" s="19">
        <v>1500</v>
      </c>
      <c r="G14" s="19">
        <v>250</v>
      </c>
      <c r="H14" s="20">
        <f t="shared" si="0"/>
        <v>5050</v>
      </c>
    </row>
    <row r="15" spans="1:8" s="2" customFormat="1" ht="35.25" customHeight="1" x14ac:dyDescent="0.25">
      <c r="A15" s="15">
        <v>4</v>
      </c>
      <c r="B15" s="16" t="s">
        <v>36</v>
      </c>
      <c r="C15" s="16" t="s">
        <v>37</v>
      </c>
      <c r="D15" s="17">
        <v>3700</v>
      </c>
      <c r="E15" s="18" t="s">
        <v>41</v>
      </c>
      <c r="F15" s="19">
        <v>1500</v>
      </c>
      <c r="G15" s="19">
        <v>250</v>
      </c>
      <c r="H15" s="20">
        <f t="shared" si="0"/>
        <v>5450</v>
      </c>
    </row>
    <row r="16" spans="1:8" s="2" customFormat="1" ht="40.5" customHeight="1" x14ac:dyDescent="0.25">
      <c r="A16" s="15">
        <v>5</v>
      </c>
      <c r="B16" s="16" t="s">
        <v>38</v>
      </c>
      <c r="C16" s="16" t="s">
        <v>39</v>
      </c>
      <c r="D16" s="17">
        <v>2600</v>
      </c>
      <c r="E16" s="18" t="s">
        <v>41</v>
      </c>
      <c r="F16" s="19">
        <v>1500</v>
      </c>
      <c r="G16" s="19">
        <v>250</v>
      </c>
      <c r="H16" s="20">
        <f t="shared" si="0"/>
        <v>4350</v>
      </c>
    </row>
    <row r="17" spans="1:10" s="2" customFormat="1" ht="33.75" customHeight="1" x14ac:dyDescent="0.25">
      <c r="A17" s="15">
        <v>6</v>
      </c>
      <c r="B17" s="16" t="s">
        <v>43</v>
      </c>
      <c r="C17" s="16" t="s">
        <v>44</v>
      </c>
      <c r="D17" s="17">
        <v>2600</v>
      </c>
      <c r="E17" s="18" t="s">
        <v>41</v>
      </c>
      <c r="F17" s="21">
        <v>1500</v>
      </c>
      <c r="G17" s="17">
        <v>250</v>
      </c>
      <c r="H17" s="17">
        <v>4350</v>
      </c>
    </row>
    <row r="18" spans="1:10" s="2" customFormat="1" ht="33" customHeight="1" thickBot="1" x14ac:dyDescent="0.35">
      <c r="A18" s="22"/>
      <c r="B18" s="23"/>
      <c r="C18" s="23"/>
      <c r="D18" s="23"/>
      <c r="E18" s="23"/>
      <c r="F18" s="23"/>
      <c r="G18" s="23"/>
      <c r="H18" s="24"/>
    </row>
    <row r="19" spans="1:10" s="3" customFormat="1" ht="36" customHeight="1" thickBot="1" x14ac:dyDescent="0.35">
      <c r="A19" s="9"/>
      <c r="B19" s="10"/>
      <c r="C19" s="50" t="s">
        <v>32</v>
      </c>
      <c r="D19" s="51"/>
      <c r="E19" s="51"/>
      <c r="F19" s="52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5" t="s">
        <v>18</v>
      </c>
      <c r="B21" s="25" t="s">
        <v>23</v>
      </c>
      <c r="C21" s="26" t="s">
        <v>24</v>
      </c>
      <c r="D21" s="25" t="s">
        <v>25</v>
      </c>
      <c r="E21" s="25" t="s">
        <v>26</v>
      </c>
      <c r="F21" s="25" t="s">
        <v>27</v>
      </c>
      <c r="G21" s="25" t="s">
        <v>0</v>
      </c>
      <c r="H21" s="27"/>
      <c r="I21" s="1"/>
    </row>
    <row r="22" spans="1:10" s="3" customFormat="1" ht="36" customHeight="1" x14ac:dyDescent="0.3">
      <c r="A22" s="28">
        <v>1</v>
      </c>
      <c r="B22" s="29" t="s">
        <v>5</v>
      </c>
      <c r="C22" s="29" t="s">
        <v>1</v>
      </c>
      <c r="D22" s="30">
        <v>17250</v>
      </c>
      <c r="E22" s="31">
        <v>375</v>
      </c>
      <c r="F22" s="32">
        <v>250</v>
      </c>
      <c r="G22" s="33">
        <v>17875</v>
      </c>
      <c r="H22" s="27"/>
      <c r="I22" s="1"/>
    </row>
    <row r="23" spans="1:10" s="3" customFormat="1" ht="36" customHeight="1" x14ac:dyDescent="0.3">
      <c r="A23" s="28">
        <v>2</v>
      </c>
      <c r="B23" s="29" t="s">
        <v>2</v>
      </c>
      <c r="C23" s="29" t="s">
        <v>1</v>
      </c>
      <c r="D23" s="34">
        <v>17250</v>
      </c>
      <c r="E23" s="31">
        <v>375</v>
      </c>
      <c r="F23" s="32">
        <v>250</v>
      </c>
      <c r="G23" s="33">
        <v>17875</v>
      </c>
      <c r="H23" s="27"/>
      <c r="I23" s="1"/>
    </row>
    <row r="24" spans="1:10" s="3" customFormat="1" ht="36" customHeight="1" x14ac:dyDescent="0.3">
      <c r="A24" s="28">
        <v>3</v>
      </c>
      <c r="B24" s="29" t="s">
        <v>3</v>
      </c>
      <c r="C24" s="29" t="s">
        <v>1</v>
      </c>
      <c r="D24" s="34">
        <v>17250</v>
      </c>
      <c r="E24" s="31">
        <v>375</v>
      </c>
      <c r="F24" s="32">
        <v>250</v>
      </c>
      <c r="G24" s="33">
        <v>17875</v>
      </c>
      <c r="H24" s="27"/>
      <c r="I24" s="1"/>
    </row>
    <row r="25" spans="1:10" s="3" customFormat="1" ht="36" customHeight="1" x14ac:dyDescent="0.3">
      <c r="A25" s="28">
        <v>4</v>
      </c>
      <c r="B25" s="29" t="s">
        <v>4</v>
      </c>
      <c r="C25" s="29" t="s">
        <v>1</v>
      </c>
      <c r="D25" s="30">
        <v>17250</v>
      </c>
      <c r="E25" s="31">
        <v>375</v>
      </c>
      <c r="F25" s="32">
        <v>250</v>
      </c>
      <c r="G25" s="31">
        <v>17875</v>
      </c>
      <c r="H25" s="27"/>
      <c r="I25" s="1"/>
    </row>
    <row r="26" spans="1:10" s="3" customFormat="1" ht="36" customHeight="1" x14ac:dyDescent="0.3">
      <c r="A26" s="28">
        <v>5</v>
      </c>
      <c r="B26" s="29" t="s">
        <v>8</v>
      </c>
      <c r="C26" s="29" t="s">
        <v>1</v>
      </c>
      <c r="D26" s="30">
        <v>17250</v>
      </c>
      <c r="E26" s="31">
        <v>375</v>
      </c>
      <c r="F26" s="32">
        <v>250</v>
      </c>
      <c r="G26" s="31">
        <v>17875</v>
      </c>
      <c r="H26" s="27"/>
      <c r="I26" s="1"/>
    </row>
    <row r="27" spans="1:10" s="2" customFormat="1" ht="31.5" customHeight="1" x14ac:dyDescent="0.3">
      <c r="A27" s="28">
        <v>6</v>
      </c>
      <c r="B27" s="29" t="s">
        <v>9</v>
      </c>
      <c r="C27" s="29" t="s">
        <v>6</v>
      </c>
      <c r="D27" s="30">
        <v>13000</v>
      </c>
      <c r="E27" s="31">
        <v>375</v>
      </c>
      <c r="F27" s="32">
        <v>250</v>
      </c>
      <c r="G27" s="31">
        <v>13625</v>
      </c>
      <c r="H27" s="27"/>
      <c r="I27" s="1"/>
    </row>
    <row r="28" spans="1:10" s="2" customFormat="1" ht="31.5" customHeight="1" x14ac:dyDescent="0.3">
      <c r="A28" s="28">
        <v>7</v>
      </c>
      <c r="B28" s="29" t="s">
        <v>29</v>
      </c>
      <c r="C28" s="29" t="s">
        <v>1</v>
      </c>
      <c r="D28" s="30">
        <v>17250</v>
      </c>
      <c r="E28" s="31">
        <v>375</v>
      </c>
      <c r="F28" s="32">
        <v>250</v>
      </c>
      <c r="G28" s="31">
        <v>17875</v>
      </c>
      <c r="H28" s="27"/>
      <c r="I28" s="1"/>
    </row>
    <row r="29" spans="1:10" s="2" customFormat="1" ht="31.5" customHeight="1" x14ac:dyDescent="0.3">
      <c r="A29" s="28">
        <v>8</v>
      </c>
      <c r="B29" s="29" t="s">
        <v>12</v>
      </c>
      <c r="C29" s="29" t="s">
        <v>1</v>
      </c>
      <c r="D29" s="30">
        <v>17250</v>
      </c>
      <c r="E29" s="31">
        <v>375</v>
      </c>
      <c r="F29" s="32">
        <v>250</v>
      </c>
      <c r="G29" s="31">
        <v>17875</v>
      </c>
      <c r="H29" s="27"/>
      <c r="I29" s="1"/>
    </row>
    <row r="30" spans="1:10" s="2" customFormat="1" ht="31.5" customHeight="1" x14ac:dyDescent="0.3">
      <c r="A30" s="28">
        <v>9</v>
      </c>
      <c r="B30" s="29" t="s">
        <v>17</v>
      </c>
      <c r="C30" s="29" t="s">
        <v>1</v>
      </c>
      <c r="D30" s="30">
        <v>17250</v>
      </c>
      <c r="E30" s="34">
        <v>375</v>
      </c>
      <c r="F30" s="33">
        <v>250</v>
      </c>
      <c r="G30" s="34">
        <v>17875</v>
      </c>
      <c r="H30" s="27"/>
      <c r="I30" s="1"/>
    </row>
    <row r="31" spans="1:10" ht="28.5" customHeight="1" x14ac:dyDescent="0.3">
      <c r="A31" s="28">
        <v>10</v>
      </c>
      <c r="B31" s="29" t="s">
        <v>45</v>
      </c>
      <c r="C31" s="29" t="s">
        <v>28</v>
      </c>
      <c r="D31" s="30">
        <v>11000</v>
      </c>
      <c r="E31" s="31">
        <v>375</v>
      </c>
      <c r="F31" s="32">
        <v>250</v>
      </c>
      <c r="G31" s="33">
        <v>11625</v>
      </c>
    </row>
    <row r="32" spans="1:10" ht="28.5" customHeight="1" x14ac:dyDescent="0.3">
      <c r="A32" s="28">
        <v>11</v>
      </c>
      <c r="B32" s="29" t="s">
        <v>46</v>
      </c>
      <c r="C32" s="29" t="s">
        <v>1</v>
      </c>
      <c r="D32" s="30">
        <v>17250</v>
      </c>
      <c r="E32" s="34">
        <v>375</v>
      </c>
      <c r="F32" s="33">
        <v>250</v>
      </c>
      <c r="G32" s="34">
        <v>17875</v>
      </c>
    </row>
    <row r="33" spans="1:8" ht="28.5" customHeight="1" x14ac:dyDescent="0.3">
      <c r="A33" s="28">
        <v>12</v>
      </c>
      <c r="B33" s="29" t="s">
        <v>42</v>
      </c>
      <c r="C33" s="29" t="s">
        <v>28</v>
      </c>
      <c r="D33" s="30">
        <v>11000</v>
      </c>
      <c r="E33" s="31">
        <v>375</v>
      </c>
      <c r="F33" s="32">
        <v>250</v>
      </c>
      <c r="G33" s="33">
        <v>11625</v>
      </c>
    </row>
    <row r="34" spans="1:8" ht="28.5" customHeight="1" thickBot="1" x14ac:dyDescent="0.3">
      <c r="A34" s="35"/>
      <c r="B34" s="35"/>
      <c r="C34" s="35"/>
      <c r="D34" s="35"/>
      <c r="E34" s="36"/>
      <c r="F34" s="37"/>
      <c r="G34" s="38"/>
      <c r="H34" s="39"/>
    </row>
    <row r="35" spans="1:8" ht="36" customHeight="1" thickBot="1" x14ac:dyDescent="0.35">
      <c r="A35" s="9"/>
      <c r="B35" s="10"/>
      <c r="C35" s="50" t="s">
        <v>33</v>
      </c>
      <c r="D35" s="51"/>
      <c r="E35" s="51"/>
      <c r="F35" s="52"/>
      <c r="G35" s="13"/>
      <c r="H35" s="13"/>
    </row>
    <row r="36" spans="1:8" ht="36" customHeight="1" x14ac:dyDescent="0.3">
      <c r="A36" s="9"/>
      <c r="B36" s="10"/>
      <c r="C36" s="10"/>
      <c r="D36" s="11"/>
      <c r="E36" s="11"/>
      <c r="F36" s="12"/>
      <c r="G36" s="13"/>
      <c r="H36" s="13"/>
    </row>
    <row r="37" spans="1:8" ht="31.5" customHeight="1" x14ac:dyDescent="0.3">
      <c r="A37" s="48" t="s">
        <v>18</v>
      </c>
      <c r="B37" s="48" t="s">
        <v>19</v>
      </c>
      <c r="C37" s="48" t="s">
        <v>20</v>
      </c>
      <c r="D37" s="53" t="s">
        <v>40</v>
      </c>
      <c r="E37" s="48" t="s">
        <v>21</v>
      </c>
      <c r="F37" s="55" t="s">
        <v>22</v>
      </c>
    </row>
    <row r="38" spans="1:8" ht="11.25" customHeight="1" x14ac:dyDescent="0.3">
      <c r="A38" s="49"/>
      <c r="B38" s="49"/>
      <c r="C38" s="49"/>
      <c r="D38" s="54"/>
      <c r="E38" s="49"/>
      <c r="F38" s="55"/>
    </row>
    <row r="39" spans="1:8" ht="28.5" customHeight="1" x14ac:dyDescent="0.3">
      <c r="A39" s="28">
        <v>1</v>
      </c>
      <c r="B39" s="40" t="s">
        <v>47</v>
      </c>
      <c r="C39" s="40" t="s">
        <v>142</v>
      </c>
      <c r="D39" s="45">
        <v>12500</v>
      </c>
      <c r="E39" s="41">
        <f>D39*5%</f>
        <v>625</v>
      </c>
      <c r="F39" s="41">
        <f>D39-E39</f>
        <v>11875</v>
      </c>
    </row>
    <row r="40" spans="1:8" ht="28.5" customHeight="1" x14ac:dyDescent="0.3">
      <c r="A40" s="28">
        <v>2</v>
      </c>
      <c r="B40" s="40" t="s">
        <v>48</v>
      </c>
      <c r="C40" s="40" t="s">
        <v>142</v>
      </c>
      <c r="D40" s="45">
        <v>11500</v>
      </c>
      <c r="E40" s="41">
        <f t="shared" ref="E40:E100" si="1">D40*5%</f>
        <v>575</v>
      </c>
      <c r="F40" s="41">
        <f t="shared" ref="F40:F102" si="2">D40-E40</f>
        <v>10925</v>
      </c>
    </row>
    <row r="41" spans="1:8" ht="28.5" customHeight="1" x14ac:dyDescent="0.3">
      <c r="A41" s="28">
        <v>3</v>
      </c>
      <c r="B41" s="40" t="s">
        <v>49</v>
      </c>
      <c r="C41" s="40" t="s">
        <v>143</v>
      </c>
      <c r="D41" s="45">
        <v>8500</v>
      </c>
      <c r="E41" s="41">
        <f t="shared" si="1"/>
        <v>425</v>
      </c>
      <c r="F41" s="41">
        <f t="shared" si="2"/>
        <v>8075</v>
      </c>
    </row>
    <row r="42" spans="1:8" ht="28.5" customHeight="1" x14ac:dyDescent="0.3">
      <c r="A42" s="28">
        <v>4</v>
      </c>
      <c r="B42" s="40" t="s">
        <v>50</v>
      </c>
      <c r="C42" s="40" t="s">
        <v>142</v>
      </c>
      <c r="D42" s="45">
        <v>2482.7600000000002</v>
      </c>
      <c r="E42" s="41" t="s">
        <v>159</v>
      </c>
      <c r="F42" s="45">
        <v>2482.7600000000002</v>
      </c>
      <c r="G42" s="43" t="s">
        <v>160</v>
      </c>
    </row>
    <row r="43" spans="1:8" ht="28.5" customHeight="1" x14ac:dyDescent="0.3">
      <c r="A43" s="28">
        <v>5</v>
      </c>
      <c r="B43" s="40" t="s">
        <v>51</v>
      </c>
      <c r="C43" s="40" t="s">
        <v>142</v>
      </c>
      <c r="D43" s="45">
        <v>12500</v>
      </c>
      <c r="E43" s="41">
        <f t="shared" si="1"/>
        <v>625</v>
      </c>
      <c r="F43" s="41">
        <f t="shared" si="2"/>
        <v>11875</v>
      </c>
    </row>
    <row r="44" spans="1:8" ht="28.5" customHeight="1" x14ac:dyDescent="0.3">
      <c r="A44" s="28">
        <v>6</v>
      </c>
      <c r="B44" s="40" t="s">
        <v>52</v>
      </c>
      <c r="C44" s="40" t="s">
        <v>143</v>
      </c>
      <c r="D44" s="45">
        <v>9000</v>
      </c>
      <c r="E44" s="41">
        <f t="shared" si="1"/>
        <v>450</v>
      </c>
      <c r="F44" s="41">
        <f t="shared" si="2"/>
        <v>8550</v>
      </c>
    </row>
    <row r="45" spans="1:8" ht="28.5" customHeight="1" x14ac:dyDescent="0.3">
      <c r="A45" s="28">
        <v>7</v>
      </c>
      <c r="B45" s="40" t="s">
        <v>53</v>
      </c>
      <c r="C45" s="40" t="s">
        <v>143</v>
      </c>
      <c r="D45" s="45">
        <v>5000</v>
      </c>
      <c r="E45" s="41">
        <f>D45*5%</f>
        <v>250</v>
      </c>
      <c r="F45" s="41">
        <f t="shared" si="2"/>
        <v>4750</v>
      </c>
    </row>
    <row r="46" spans="1:8" ht="28.5" customHeight="1" x14ac:dyDescent="0.3">
      <c r="A46" s="28">
        <v>8</v>
      </c>
      <c r="B46" s="40" t="s">
        <v>54</v>
      </c>
      <c r="C46" s="40" t="s">
        <v>142</v>
      </c>
      <c r="D46" s="45">
        <v>15000</v>
      </c>
      <c r="E46" s="41" t="s">
        <v>161</v>
      </c>
      <c r="F46" s="41">
        <v>15000</v>
      </c>
    </row>
    <row r="47" spans="1:8" ht="28.5" customHeight="1" x14ac:dyDescent="0.3">
      <c r="A47" s="28">
        <v>9</v>
      </c>
      <c r="B47" s="40" t="s">
        <v>55</v>
      </c>
      <c r="C47" s="40" t="s">
        <v>143</v>
      </c>
      <c r="D47" s="45">
        <v>8000</v>
      </c>
      <c r="E47" s="41">
        <f t="shared" si="1"/>
        <v>400</v>
      </c>
      <c r="F47" s="41">
        <f t="shared" si="2"/>
        <v>7600</v>
      </c>
    </row>
    <row r="48" spans="1:8" ht="28.5" customHeight="1" x14ac:dyDescent="0.3">
      <c r="A48" s="28">
        <v>10</v>
      </c>
      <c r="B48" s="40" t="s">
        <v>56</v>
      </c>
      <c r="C48" s="40" t="s">
        <v>143</v>
      </c>
      <c r="D48" s="45">
        <v>8500</v>
      </c>
      <c r="E48" s="41">
        <f t="shared" si="1"/>
        <v>425</v>
      </c>
      <c r="F48" s="41">
        <f t="shared" si="2"/>
        <v>8075</v>
      </c>
    </row>
    <row r="49" spans="1:7" ht="28.5" customHeight="1" x14ac:dyDescent="0.3">
      <c r="A49" s="28">
        <v>11</v>
      </c>
      <c r="B49" s="40" t="s">
        <v>57</v>
      </c>
      <c r="C49" s="40" t="s">
        <v>142</v>
      </c>
      <c r="D49" s="45">
        <v>224.14</v>
      </c>
      <c r="E49" s="41" t="s">
        <v>159</v>
      </c>
      <c r="F49" s="45">
        <v>224.14</v>
      </c>
      <c r="G49" s="43" t="s">
        <v>162</v>
      </c>
    </row>
    <row r="50" spans="1:7" ht="28.5" customHeight="1" x14ac:dyDescent="0.3">
      <c r="A50" s="28">
        <v>12</v>
      </c>
      <c r="B50" s="40" t="s">
        <v>58</v>
      </c>
      <c r="C50" s="40" t="s">
        <v>143</v>
      </c>
      <c r="D50" s="45">
        <v>6000</v>
      </c>
      <c r="E50" s="41">
        <f t="shared" si="1"/>
        <v>300</v>
      </c>
      <c r="F50" s="41">
        <f t="shared" si="2"/>
        <v>5700</v>
      </c>
    </row>
    <row r="51" spans="1:7" ht="28.5" customHeight="1" x14ac:dyDescent="0.3">
      <c r="A51" s="28">
        <v>13</v>
      </c>
      <c r="B51" s="40" t="s">
        <v>59</v>
      </c>
      <c r="C51" s="40" t="s">
        <v>144</v>
      </c>
      <c r="D51" s="45">
        <v>7000</v>
      </c>
      <c r="E51" s="41">
        <f t="shared" si="1"/>
        <v>350</v>
      </c>
      <c r="F51" s="41">
        <f t="shared" si="2"/>
        <v>6650</v>
      </c>
    </row>
    <row r="52" spans="1:7" ht="28.5" customHeight="1" x14ac:dyDescent="0.3">
      <c r="A52" s="28">
        <v>14</v>
      </c>
      <c r="B52" s="40" t="s">
        <v>60</v>
      </c>
      <c r="C52" s="40" t="s">
        <v>145</v>
      </c>
      <c r="D52" s="45">
        <v>413.79</v>
      </c>
      <c r="E52" s="41" t="s">
        <v>159</v>
      </c>
      <c r="F52" s="45">
        <v>413.79</v>
      </c>
      <c r="G52" s="43" t="s">
        <v>162</v>
      </c>
    </row>
    <row r="53" spans="1:7" ht="28.5" customHeight="1" x14ac:dyDescent="0.3">
      <c r="A53" s="28">
        <v>15</v>
      </c>
      <c r="B53" s="40" t="s">
        <v>61</v>
      </c>
      <c r="C53" s="40" t="s">
        <v>145</v>
      </c>
      <c r="D53" s="45">
        <v>482.76</v>
      </c>
      <c r="E53" s="41" t="s">
        <v>159</v>
      </c>
      <c r="F53" s="45">
        <v>482.76</v>
      </c>
      <c r="G53" s="43" t="s">
        <v>162</v>
      </c>
    </row>
    <row r="54" spans="1:7" ht="28.5" customHeight="1" x14ac:dyDescent="0.3">
      <c r="A54" s="28">
        <v>16</v>
      </c>
      <c r="B54" s="40" t="s">
        <v>62</v>
      </c>
      <c r="C54" s="40" t="s">
        <v>144</v>
      </c>
      <c r="D54" s="45">
        <v>5000</v>
      </c>
      <c r="E54" s="41">
        <f t="shared" si="1"/>
        <v>250</v>
      </c>
      <c r="F54" s="41">
        <f t="shared" si="2"/>
        <v>4750</v>
      </c>
    </row>
    <row r="55" spans="1:7" ht="28.5" customHeight="1" x14ac:dyDescent="0.3">
      <c r="A55" s="28">
        <v>17</v>
      </c>
      <c r="B55" s="40" t="s">
        <v>63</v>
      </c>
      <c r="C55" s="40" t="s">
        <v>145</v>
      </c>
      <c r="D55" s="45">
        <v>482.76</v>
      </c>
      <c r="E55" s="41" t="s">
        <v>159</v>
      </c>
      <c r="F55" s="45">
        <v>482.76</v>
      </c>
      <c r="G55" s="43" t="s">
        <v>162</v>
      </c>
    </row>
    <row r="56" spans="1:7" ht="28.5" customHeight="1" x14ac:dyDescent="0.3">
      <c r="A56" s="28">
        <v>18</v>
      </c>
      <c r="B56" s="40" t="s">
        <v>64</v>
      </c>
      <c r="C56" s="40" t="s">
        <v>145</v>
      </c>
      <c r="D56" s="45">
        <v>12000</v>
      </c>
      <c r="E56" s="41">
        <f t="shared" si="1"/>
        <v>600</v>
      </c>
      <c r="F56" s="41">
        <f t="shared" si="2"/>
        <v>11400</v>
      </c>
    </row>
    <row r="57" spans="1:7" ht="28.5" customHeight="1" x14ac:dyDescent="0.3">
      <c r="A57" s="28">
        <v>19</v>
      </c>
      <c r="B57" s="40" t="s">
        <v>65</v>
      </c>
      <c r="C57" s="40" t="s">
        <v>145</v>
      </c>
      <c r="D57" s="45">
        <v>296.55</v>
      </c>
      <c r="E57" s="41" t="s">
        <v>159</v>
      </c>
      <c r="F57" s="45">
        <v>296.55</v>
      </c>
      <c r="G57" s="43" t="s">
        <v>162</v>
      </c>
    </row>
    <row r="58" spans="1:7" ht="28.5" customHeight="1" x14ac:dyDescent="0.3">
      <c r="A58" s="28">
        <v>20</v>
      </c>
      <c r="B58" s="40" t="s">
        <v>66</v>
      </c>
      <c r="C58" s="40" t="s">
        <v>146</v>
      </c>
      <c r="D58" s="45">
        <v>8800</v>
      </c>
      <c r="E58" s="41">
        <f t="shared" si="1"/>
        <v>440</v>
      </c>
      <c r="F58" s="41">
        <f t="shared" si="2"/>
        <v>8360</v>
      </c>
    </row>
    <row r="59" spans="1:7" ht="28.5" customHeight="1" x14ac:dyDescent="0.3">
      <c r="A59" s="28">
        <v>21</v>
      </c>
      <c r="B59" s="40" t="s">
        <v>67</v>
      </c>
      <c r="C59" s="40" t="s">
        <v>146</v>
      </c>
      <c r="D59" s="45">
        <v>6000</v>
      </c>
      <c r="E59" s="41">
        <f t="shared" si="1"/>
        <v>300</v>
      </c>
      <c r="F59" s="41">
        <f t="shared" si="2"/>
        <v>5700</v>
      </c>
    </row>
    <row r="60" spans="1:7" ht="28.5" customHeight="1" x14ac:dyDescent="0.3">
      <c r="A60" s="28">
        <v>22</v>
      </c>
      <c r="B60" s="40" t="s">
        <v>68</v>
      </c>
      <c r="C60" s="40" t="s">
        <v>147</v>
      </c>
      <c r="D60" s="45">
        <v>8000</v>
      </c>
      <c r="E60" s="41">
        <f t="shared" si="1"/>
        <v>400</v>
      </c>
      <c r="F60" s="41">
        <f t="shared" si="2"/>
        <v>7600</v>
      </c>
    </row>
    <row r="61" spans="1:7" ht="28.5" customHeight="1" x14ac:dyDescent="0.3">
      <c r="A61" s="28">
        <v>23</v>
      </c>
      <c r="B61" s="40" t="s">
        <v>69</v>
      </c>
      <c r="C61" s="40" t="s">
        <v>146</v>
      </c>
      <c r="D61" s="45">
        <v>5000</v>
      </c>
      <c r="E61" s="41">
        <f t="shared" si="1"/>
        <v>250</v>
      </c>
      <c r="F61" s="41">
        <f t="shared" si="2"/>
        <v>4750</v>
      </c>
    </row>
    <row r="62" spans="1:7" ht="28.5" customHeight="1" x14ac:dyDescent="0.3">
      <c r="A62" s="28">
        <v>24</v>
      </c>
      <c r="B62" s="40" t="s">
        <v>70</v>
      </c>
      <c r="C62" s="40" t="s">
        <v>148</v>
      </c>
      <c r="D62" s="45">
        <v>5000</v>
      </c>
      <c r="E62" s="41">
        <f t="shared" si="1"/>
        <v>250</v>
      </c>
      <c r="F62" s="41">
        <f t="shared" si="2"/>
        <v>4750</v>
      </c>
    </row>
    <row r="63" spans="1:7" ht="28.5" customHeight="1" x14ac:dyDescent="0.3">
      <c r="A63" s="28">
        <v>25</v>
      </c>
      <c r="B63" s="40" t="s">
        <v>71</v>
      </c>
      <c r="C63" s="40" t="s">
        <v>148</v>
      </c>
      <c r="D63" s="45">
        <v>11000</v>
      </c>
      <c r="E63" s="41">
        <f t="shared" si="1"/>
        <v>550</v>
      </c>
      <c r="F63" s="41">
        <f t="shared" si="2"/>
        <v>10450</v>
      </c>
    </row>
    <row r="64" spans="1:7" ht="28.5" customHeight="1" x14ac:dyDescent="0.3">
      <c r="A64" s="28">
        <v>26</v>
      </c>
      <c r="B64" s="40" t="s">
        <v>72</v>
      </c>
      <c r="C64" s="40" t="s">
        <v>148</v>
      </c>
      <c r="D64" s="45">
        <v>7500</v>
      </c>
      <c r="E64" s="41">
        <f t="shared" si="1"/>
        <v>375</v>
      </c>
      <c r="F64" s="41">
        <f t="shared" si="2"/>
        <v>7125</v>
      </c>
    </row>
    <row r="65" spans="1:7" ht="28.5" customHeight="1" x14ac:dyDescent="0.3">
      <c r="A65" s="28">
        <v>27</v>
      </c>
      <c r="B65" s="40" t="s">
        <v>73</v>
      </c>
      <c r="C65" s="40" t="s">
        <v>148</v>
      </c>
      <c r="D65" s="45">
        <v>5000</v>
      </c>
      <c r="E65" s="41">
        <f t="shared" si="1"/>
        <v>250</v>
      </c>
      <c r="F65" s="41">
        <f t="shared" si="2"/>
        <v>4750</v>
      </c>
    </row>
    <row r="66" spans="1:7" ht="28.5" customHeight="1" x14ac:dyDescent="0.3">
      <c r="A66" s="28">
        <v>28</v>
      </c>
      <c r="B66" s="40" t="s">
        <v>74</v>
      </c>
      <c r="C66" s="40" t="s">
        <v>148</v>
      </c>
      <c r="D66" s="45">
        <v>431.03</v>
      </c>
      <c r="E66" s="41" t="s">
        <v>159</v>
      </c>
      <c r="F66" s="41">
        <v>431.03</v>
      </c>
      <c r="G66" s="43" t="s">
        <v>162</v>
      </c>
    </row>
    <row r="67" spans="1:7" ht="28.5" customHeight="1" x14ac:dyDescent="0.3">
      <c r="A67" s="28">
        <v>29</v>
      </c>
      <c r="B67" s="40" t="s">
        <v>75</v>
      </c>
      <c r="C67" s="40" t="s">
        <v>148</v>
      </c>
      <c r="D67" s="45">
        <v>6000</v>
      </c>
      <c r="E67" s="41">
        <f t="shared" si="1"/>
        <v>300</v>
      </c>
      <c r="F67" s="41">
        <f t="shared" si="2"/>
        <v>5700</v>
      </c>
    </row>
    <row r="68" spans="1:7" ht="28.5" customHeight="1" x14ac:dyDescent="0.3">
      <c r="A68" s="28">
        <v>30</v>
      </c>
      <c r="B68" s="40" t="s">
        <v>76</v>
      </c>
      <c r="C68" s="40" t="s">
        <v>148</v>
      </c>
      <c r="D68" s="45">
        <v>5000</v>
      </c>
      <c r="E68" s="41">
        <f t="shared" si="1"/>
        <v>250</v>
      </c>
      <c r="F68" s="41">
        <f t="shared" si="2"/>
        <v>4750</v>
      </c>
    </row>
    <row r="69" spans="1:7" ht="28.5" customHeight="1" x14ac:dyDescent="0.3">
      <c r="A69" s="28">
        <v>31</v>
      </c>
      <c r="B69" s="40" t="s">
        <v>77</v>
      </c>
      <c r="C69" s="40" t="s">
        <v>148</v>
      </c>
      <c r="D69" s="45">
        <v>5000</v>
      </c>
      <c r="E69" s="41">
        <f t="shared" si="1"/>
        <v>250</v>
      </c>
      <c r="F69" s="41">
        <f t="shared" si="2"/>
        <v>4750</v>
      </c>
    </row>
    <row r="70" spans="1:7" ht="28.5" customHeight="1" x14ac:dyDescent="0.3">
      <c r="A70" s="28">
        <v>32</v>
      </c>
      <c r="B70" s="40" t="s">
        <v>78</v>
      </c>
      <c r="C70" s="40" t="s">
        <v>148</v>
      </c>
      <c r="D70" s="45">
        <v>5000</v>
      </c>
      <c r="E70" s="41">
        <f t="shared" si="1"/>
        <v>250</v>
      </c>
      <c r="F70" s="41">
        <f t="shared" si="2"/>
        <v>4750</v>
      </c>
    </row>
    <row r="71" spans="1:7" ht="28.5" customHeight="1" x14ac:dyDescent="0.3">
      <c r="A71" s="28">
        <v>33</v>
      </c>
      <c r="B71" s="40" t="s">
        <v>79</v>
      </c>
      <c r="C71" s="40" t="s">
        <v>148</v>
      </c>
      <c r="D71" s="45">
        <v>5000</v>
      </c>
      <c r="E71" s="41">
        <f t="shared" si="1"/>
        <v>250</v>
      </c>
      <c r="F71" s="41">
        <f t="shared" si="2"/>
        <v>4750</v>
      </c>
    </row>
    <row r="72" spans="1:7" ht="28.5" customHeight="1" x14ac:dyDescent="0.3">
      <c r="A72" s="28">
        <v>34</v>
      </c>
      <c r="B72" s="40" t="s">
        <v>80</v>
      </c>
      <c r="C72" s="40" t="s">
        <v>148</v>
      </c>
      <c r="D72" s="45">
        <v>4500</v>
      </c>
      <c r="E72" s="41">
        <f t="shared" si="1"/>
        <v>225</v>
      </c>
      <c r="F72" s="41">
        <f t="shared" si="2"/>
        <v>4275</v>
      </c>
    </row>
    <row r="73" spans="1:7" ht="28.5" customHeight="1" x14ac:dyDescent="0.3">
      <c r="A73" s="28">
        <v>35</v>
      </c>
      <c r="B73" s="40" t="s">
        <v>81</v>
      </c>
      <c r="C73" s="40" t="s">
        <v>148</v>
      </c>
      <c r="D73" s="45">
        <v>5500</v>
      </c>
      <c r="E73" s="41">
        <f t="shared" si="1"/>
        <v>275</v>
      </c>
      <c r="F73" s="41">
        <f t="shared" si="2"/>
        <v>5225</v>
      </c>
    </row>
    <row r="74" spans="1:7" ht="28.5" customHeight="1" x14ac:dyDescent="0.3">
      <c r="A74" s="28">
        <v>36</v>
      </c>
      <c r="B74" s="40" t="s">
        <v>82</v>
      </c>
      <c r="C74" s="40" t="s">
        <v>148</v>
      </c>
      <c r="D74" s="45">
        <v>4500</v>
      </c>
      <c r="E74" s="41">
        <f t="shared" si="1"/>
        <v>225</v>
      </c>
      <c r="F74" s="41">
        <f t="shared" si="2"/>
        <v>4275</v>
      </c>
    </row>
    <row r="75" spans="1:7" ht="28.5" customHeight="1" x14ac:dyDescent="0.3">
      <c r="A75" s="28">
        <v>37</v>
      </c>
      <c r="B75" s="40" t="s">
        <v>83</v>
      </c>
      <c r="C75" s="40" t="s">
        <v>148</v>
      </c>
      <c r="D75" s="45">
        <v>6000</v>
      </c>
      <c r="E75" s="41">
        <f t="shared" si="1"/>
        <v>300</v>
      </c>
      <c r="F75" s="41">
        <f t="shared" si="2"/>
        <v>5700</v>
      </c>
    </row>
    <row r="76" spans="1:7" ht="28.5" customHeight="1" x14ac:dyDescent="0.3">
      <c r="A76" s="28">
        <v>38</v>
      </c>
      <c r="B76" s="40" t="s">
        <v>84</v>
      </c>
      <c r="C76" s="40" t="s">
        <v>149</v>
      </c>
      <c r="D76" s="45">
        <v>5000</v>
      </c>
      <c r="E76" s="41">
        <f t="shared" si="1"/>
        <v>250</v>
      </c>
      <c r="F76" s="41">
        <f t="shared" si="2"/>
        <v>4750</v>
      </c>
    </row>
    <row r="77" spans="1:7" ht="28.5" customHeight="1" x14ac:dyDescent="0.3">
      <c r="A77" s="28">
        <v>39</v>
      </c>
      <c r="B77" s="40" t="s">
        <v>85</v>
      </c>
      <c r="C77" s="40" t="s">
        <v>148</v>
      </c>
      <c r="D77" s="45">
        <v>4000</v>
      </c>
      <c r="E77" s="41">
        <f t="shared" si="1"/>
        <v>200</v>
      </c>
      <c r="F77" s="41">
        <f t="shared" si="2"/>
        <v>3800</v>
      </c>
    </row>
    <row r="78" spans="1:7" ht="28.5" customHeight="1" x14ac:dyDescent="0.3">
      <c r="A78" s="28">
        <v>40</v>
      </c>
      <c r="B78" s="40" t="s">
        <v>86</v>
      </c>
      <c r="C78" s="40" t="s">
        <v>148</v>
      </c>
      <c r="D78" s="45">
        <v>5000</v>
      </c>
      <c r="E78" s="41">
        <f t="shared" si="1"/>
        <v>250</v>
      </c>
      <c r="F78" s="41">
        <f t="shared" si="2"/>
        <v>4750</v>
      </c>
    </row>
    <row r="79" spans="1:7" ht="28.5" customHeight="1" x14ac:dyDescent="0.3">
      <c r="A79" s="28">
        <v>41</v>
      </c>
      <c r="B79" s="40" t="s">
        <v>87</v>
      </c>
      <c r="C79" s="40" t="s">
        <v>150</v>
      </c>
      <c r="D79" s="45">
        <v>12500</v>
      </c>
      <c r="E79" s="41">
        <f t="shared" si="1"/>
        <v>625</v>
      </c>
      <c r="F79" s="41">
        <f t="shared" si="2"/>
        <v>11875</v>
      </c>
    </row>
    <row r="80" spans="1:7" ht="28.5" customHeight="1" x14ac:dyDescent="0.3">
      <c r="A80" s="28">
        <v>42</v>
      </c>
      <c r="B80" s="40" t="s">
        <v>88</v>
      </c>
      <c r="C80" s="40" t="s">
        <v>150</v>
      </c>
      <c r="D80" s="45">
        <v>8500</v>
      </c>
      <c r="E80" s="41">
        <f t="shared" si="1"/>
        <v>425</v>
      </c>
      <c r="F80" s="41">
        <f t="shared" si="2"/>
        <v>8075</v>
      </c>
    </row>
    <row r="81" spans="1:7" ht="28.5" customHeight="1" x14ac:dyDescent="0.3">
      <c r="A81" s="28">
        <v>43</v>
      </c>
      <c r="B81" s="40" t="s">
        <v>89</v>
      </c>
      <c r="C81" s="40" t="s">
        <v>150</v>
      </c>
      <c r="D81" s="45">
        <v>9500</v>
      </c>
      <c r="E81" s="41">
        <f t="shared" si="1"/>
        <v>475</v>
      </c>
      <c r="F81" s="41">
        <f t="shared" si="2"/>
        <v>9025</v>
      </c>
    </row>
    <row r="82" spans="1:7" ht="28.5" customHeight="1" x14ac:dyDescent="0.3">
      <c r="A82" s="28">
        <v>44</v>
      </c>
      <c r="B82" s="40" t="s">
        <v>90</v>
      </c>
      <c r="C82" s="40" t="s">
        <v>150</v>
      </c>
      <c r="D82" s="45">
        <v>5000</v>
      </c>
      <c r="E82" s="41">
        <f t="shared" si="1"/>
        <v>250</v>
      </c>
      <c r="F82" s="41">
        <f t="shared" si="2"/>
        <v>4750</v>
      </c>
    </row>
    <row r="83" spans="1:7" ht="28.5" customHeight="1" x14ac:dyDescent="0.3">
      <c r="A83" s="28">
        <v>45</v>
      </c>
      <c r="B83" s="40" t="s">
        <v>91</v>
      </c>
      <c r="C83" s="40" t="s">
        <v>150</v>
      </c>
      <c r="D83" s="45">
        <v>8000</v>
      </c>
      <c r="E83" s="41">
        <f t="shared" si="1"/>
        <v>400</v>
      </c>
      <c r="F83" s="41">
        <f t="shared" si="2"/>
        <v>7600</v>
      </c>
    </row>
    <row r="84" spans="1:7" ht="28.5" customHeight="1" x14ac:dyDescent="0.3">
      <c r="A84" s="28">
        <v>46</v>
      </c>
      <c r="B84" s="40" t="s">
        <v>92</v>
      </c>
      <c r="C84" s="40" t="s">
        <v>150</v>
      </c>
      <c r="D84" s="45">
        <v>6000</v>
      </c>
      <c r="E84" s="41">
        <f t="shared" si="1"/>
        <v>300</v>
      </c>
      <c r="F84" s="41">
        <f t="shared" si="2"/>
        <v>5700</v>
      </c>
    </row>
    <row r="85" spans="1:7" ht="28.5" customHeight="1" x14ac:dyDescent="0.3">
      <c r="A85" s="28">
        <v>47</v>
      </c>
      <c r="B85" s="40" t="s">
        <v>93</v>
      </c>
      <c r="C85" s="40" t="s">
        <v>150</v>
      </c>
      <c r="D85" s="45">
        <v>206.9</v>
      </c>
      <c r="E85" s="41" t="s">
        <v>159</v>
      </c>
      <c r="F85" s="45">
        <v>206.9</v>
      </c>
      <c r="G85" s="43" t="s">
        <v>162</v>
      </c>
    </row>
    <row r="86" spans="1:7" ht="28.5" customHeight="1" x14ac:dyDescent="0.3">
      <c r="A86" s="28">
        <v>48</v>
      </c>
      <c r="B86" s="40" t="s">
        <v>94</v>
      </c>
      <c r="C86" s="40" t="s">
        <v>150</v>
      </c>
      <c r="D86" s="45">
        <v>6000</v>
      </c>
      <c r="E86" s="41">
        <f t="shared" si="1"/>
        <v>300</v>
      </c>
      <c r="F86" s="41">
        <f t="shared" si="2"/>
        <v>5700</v>
      </c>
    </row>
    <row r="87" spans="1:7" ht="28.5" customHeight="1" x14ac:dyDescent="0.3">
      <c r="A87" s="28">
        <v>49</v>
      </c>
      <c r="B87" s="40" t="s">
        <v>95</v>
      </c>
      <c r="C87" s="40" t="s">
        <v>150</v>
      </c>
      <c r="D87" s="45">
        <v>5000</v>
      </c>
      <c r="E87" s="41">
        <f t="shared" si="1"/>
        <v>250</v>
      </c>
      <c r="F87" s="41">
        <f t="shared" si="2"/>
        <v>4750</v>
      </c>
    </row>
    <row r="88" spans="1:7" ht="28.5" customHeight="1" x14ac:dyDescent="0.3">
      <c r="A88" s="28">
        <v>50</v>
      </c>
      <c r="B88" s="40" t="s">
        <v>96</v>
      </c>
      <c r="C88" s="40" t="s">
        <v>150</v>
      </c>
      <c r="D88" s="45">
        <v>9500</v>
      </c>
      <c r="E88" s="41">
        <f t="shared" si="1"/>
        <v>475</v>
      </c>
      <c r="F88" s="41">
        <f t="shared" si="2"/>
        <v>9025</v>
      </c>
    </row>
    <row r="89" spans="1:7" ht="28.5" customHeight="1" x14ac:dyDescent="0.3">
      <c r="A89" s="28">
        <v>51</v>
      </c>
      <c r="B89" s="40" t="s">
        <v>97</v>
      </c>
      <c r="C89" s="40" t="s">
        <v>151</v>
      </c>
      <c r="D89" s="45">
        <v>7500</v>
      </c>
      <c r="E89" s="41">
        <f t="shared" si="1"/>
        <v>375</v>
      </c>
      <c r="F89" s="41">
        <f t="shared" si="2"/>
        <v>7125</v>
      </c>
    </row>
    <row r="90" spans="1:7" ht="28.5" customHeight="1" x14ac:dyDescent="0.3">
      <c r="A90" s="28">
        <v>52</v>
      </c>
      <c r="B90" s="40" t="s">
        <v>98</v>
      </c>
      <c r="C90" s="40" t="s">
        <v>151</v>
      </c>
      <c r="D90" s="45">
        <v>7500</v>
      </c>
      <c r="E90" s="41">
        <f t="shared" si="1"/>
        <v>375</v>
      </c>
      <c r="F90" s="41">
        <f t="shared" si="2"/>
        <v>7125</v>
      </c>
    </row>
    <row r="91" spans="1:7" ht="28.5" customHeight="1" x14ac:dyDescent="0.3">
      <c r="A91" s="28">
        <v>53</v>
      </c>
      <c r="B91" s="40" t="s">
        <v>99</v>
      </c>
      <c r="C91" s="40" t="s">
        <v>151</v>
      </c>
      <c r="D91" s="45">
        <v>7500</v>
      </c>
      <c r="E91" s="41">
        <f t="shared" si="1"/>
        <v>375</v>
      </c>
      <c r="F91" s="41">
        <f t="shared" si="2"/>
        <v>7125</v>
      </c>
    </row>
    <row r="92" spans="1:7" ht="28.5" customHeight="1" x14ac:dyDescent="0.3">
      <c r="A92" s="28">
        <v>54</v>
      </c>
      <c r="B92" s="40" t="s">
        <v>100</v>
      </c>
      <c r="C92" s="40" t="s">
        <v>151</v>
      </c>
      <c r="D92" s="45">
        <v>6500</v>
      </c>
      <c r="E92" s="41">
        <f t="shared" si="1"/>
        <v>325</v>
      </c>
      <c r="F92" s="41">
        <f t="shared" si="2"/>
        <v>6175</v>
      </c>
    </row>
    <row r="93" spans="1:7" ht="28.5" customHeight="1" x14ac:dyDescent="0.3">
      <c r="A93" s="28">
        <v>55</v>
      </c>
      <c r="B93" s="40" t="s">
        <v>101</v>
      </c>
      <c r="C93" s="40" t="s">
        <v>151</v>
      </c>
      <c r="D93" s="45">
        <v>7500</v>
      </c>
      <c r="E93" s="41">
        <f t="shared" si="1"/>
        <v>375</v>
      </c>
      <c r="F93" s="41">
        <f t="shared" si="2"/>
        <v>7125</v>
      </c>
    </row>
    <row r="94" spans="1:7" ht="28.5" customHeight="1" x14ac:dyDescent="0.3">
      <c r="A94" s="28">
        <v>56</v>
      </c>
      <c r="B94" s="40" t="s">
        <v>102</v>
      </c>
      <c r="C94" s="40" t="s">
        <v>151</v>
      </c>
      <c r="D94" s="45">
        <v>7500</v>
      </c>
      <c r="E94" s="41">
        <f t="shared" si="1"/>
        <v>375</v>
      </c>
      <c r="F94" s="41">
        <f t="shared" si="2"/>
        <v>7125</v>
      </c>
    </row>
    <row r="95" spans="1:7" ht="28.5" customHeight="1" x14ac:dyDescent="0.3">
      <c r="A95" s="28">
        <v>57</v>
      </c>
      <c r="B95" s="40" t="s">
        <v>103</v>
      </c>
      <c r="C95" s="40" t="s">
        <v>151</v>
      </c>
      <c r="D95" s="45">
        <v>7500</v>
      </c>
      <c r="E95" s="41">
        <f t="shared" si="1"/>
        <v>375</v>
      </c>
      <c r="F95" s="41">
        <f t="shared" si="2"/>
        <v>7125</v>
      </c>
    </row>
    <row r="96" spans="1:7" ht="28.5" customHeight="1" x14ac:dyDescent="0.3">
      <c r="A96" s="28">
        <v>58</v>
      </c>
      <c r="B96" s="40" t="s">
        <v>104</v>
      </c>
      <c r="C96" s="40" t="s">
        <v>152</v>
      </c>
      <c r="D96" s="45">
        <v>6000</v>
      </c>
      <c r="E96" s="41">
        <f t="shared" si="1"/>
        <v>300</v>
      </c>
      <c r="F96" s="41">
        <f t="shared" si="2"/>
        <v>5700</v>
      </c>
    </row>
    <row r="97" spans="1:6" ht="28.5" customHeight="1" x14ac:dyDescent="0.3">
      <c r="A97" s="28">
        <v>59</v>
      </c>
      <c r="B97" s="40" t="s">
        <v>105</v>
      </c>
      <c r="C97" s="40" t="s">
        <v>152</v>
      </c>
      <c r="D97" s="45">
        <v>7000</v>
      </c>
      <c r="E97" s="41">
        <f t="shared" si="1"/>
        <v>350</v>
      </c>
      <c r="F97" s="41">
        <f t="shared" si="2"/>
        <v>6650</v>
      </c>
    </row>
    <row r="98" spans="1:6" ht="28.5" customHeight="1" x14ac:dyDescent="0.3">
      <c r="A98" s="28">
        <v>60</v>
      </c>
      <c r="B98" s="40" t="s">
        <v>106</v>
      </c>
      <c r="C98" s="40" t="s">
        <v>152</v>
      </c>
      <c r="D98" s="45">
        <v>7000</v>
      </c>
      <c r="E98" s="41">
        <f t="shared" si="1"/>
        <v>350</v>
      </c>
      <c r="F98" s="41">
        <f t="shared" si="2"/>
        <v>6650</v>
      </c>
    </row>
    <row r="99" spans="1:6" ht="28.5" customHeight="1" x14ac:dyDescent="0.3">
      <c r="A99" s="28">
        <v>61</v>
      </c>
      <c r="B99" s="40" t="s">
        <v>107</v>
      </c>
      <c r="C99" s="40" t="s">
        <v>152</v>
      </c>
      <c r="D99" s="45">
        <v>7000</v>
      </c>
      <c r="E99" s="41">
        <f t="shared" si="1"/>
        <v>350</v>
      </c>
      <c r="F99" s="41">
        <f t="shared" si="2"/>
        <v>6650</v>
      </c>
    </row>
    <row r="100" spans="1:6" ht="28.5" customHeight="1" x14ac:dyDescent="0.3">
      <c r="A100" s="28">
        <v>62</v>
      </c>
      <c r="B100" s="40" t="s">
        <v>108</v>
      </c>
      <c r="C100" s="40" t="s">
        <v>152</v>
      </c>
      <c r="D100" s="45">
        <v>5000</v>
      </c>
      <c r="E100" s="41">
        <f t="shared" si="1"/>
        <v>250</v>
      </c>
      <c r="F100" s="41">
        <f t="shared" si="2"/>
        <v>4750</v>
      </c>
    </row>
    <row r="101" spans="1:6" ht="28.5" customHeight="1" x14ac:dyDescent="0.3">
      <c r="A101" s="28">
        <v>63</v>
      </c>
      <c r="B101" s="40" t="s">
        <v>109</v>
      </c>
      <c r="C101" s="40" t="s">
        <v>153</v>
      </c>
      <c r="D101" s="45">
        <v>17000</v>
      </c>
      <c r="E101" s="41">
        <v>758.93</v>
      </c>
      <c r="F101" s="41">
        <f t="shared" si="2"/>
        <v>16241.07</v>
      </c>
    </row>
    <row r="102" spans="1:6" ht="28.5" customHeight="1" x14ac:dyDescent="0.3">
      <c r="A102" s="28">
        <v>64</v>
      </c>
      <c r="B102" s="40" t="s">
        <v>110</v>
      </c>
      <c r="C102" s="40" t="s">
        <v>153</v>
      </c>
      <c r="D102" s="45">
        <v>13500</v>
      </c>
      <c r="E102" s="41">
        <v>602.67999999999995</v>
      </c>
      <c r="F102" s="41">
        <f t="shared" si="2"/>
        <v>12897.32</v>
      </c>
    </row>
    <row r="103" spans="1:6" ht="28.5" customHeight="1" x14ac:dyDescent="0.3">
      <c r="A103" s="28">
        <v>65</v>
      </c>
      <c r="B103" s="40" t="s">
        <v>111</v>
      </c>
      <c r="C103" s="40" t="s">
        <v>154</v>
      </c>
      <c r="D103" s="45">
        <v>12500</v>
      </c>
      <c r="E103" s="41" t="s">
        <v>161</v>
      </c>
      <c r="F103" s="41">
        <v>12500</v>
      </c>
    </row>
    <row r="104" spans="1:6" ht="28.5" customHeight="1" x14ac:dyDescent="0.3">
      <c r="A104" s="28">
        <v>66</v>
      </c>
      <c r="B104" s="40" t="s">
        <v>112</v>
      </c>
      <c r="C104" s="40" t="s">
        <v>154</v>
      </c>
      <c r="D104" s="45">
        <v>9000</v>
      </c>
      <c r="E104" s="41">
        <f t="shared" ref="E104:E126" si="3">D104*5%</f>
        <v>450</v>
      </c>
      <c r="F104" s="41">
        <f t="shared" ref="F104:F130" si="4">D104-E104</f>
        <v>8550</v>
      </c>
    </row>
    <row r="105" spans="1:6" ht="28.5" customHeight="1" x14ac:dyDescent="0.3">
      <c r="A105" s="28">
        <v>67</v>
      </c>
      <c r="B105" s="40" t="s">
        <v>141</v>
      </c>
      <c r="C105" s="40" t="s">
        <v>154</v>
      </c>
      <c r="D105" s="45">
        <v>7500</v>
      </c>
      <c r="E105" s="41">
        <f t="shared" si="3"/>
        <v>375</v>
      </c>
      <c r="F105" s="41">
        <f t="shared" si="4"/>
        <v>7125</v>
      </c>
    </row>
    <row r="106" spans="1:6" ht="28.5" customHeight="1" x14ac:dyDescent="0.3">
      <c r="A106" s="28">
        <v>68</v>
      </c>
      <c r="B106" s="40" t="s">
        <v>113</v>
      </c>
      <c r="C106" s="40" t="s">
        <v>154</v>
      </c>
      <c r="D106" s="45">
        <v>8000</v>
      </c>
      <c r="E106" s="41">
        <f t="shared" si="3"/>
        <v>400</v>
      </c>
      <c r="F106" s="41">
        <f t="shared" si="4"/>
        <v>7600</v>
      </c>
    </row>
    <row r="107" spans="1:6" ht="28.5" customHeight="1" x14ac:dyDescent="0.3">
      <c r="A107" s="28">
        <v>69</v>
      </c>
      <c r="B107" s="40" t="s">
        <v>114</v>
      </c>
      <c r="C107" s="40" t="s">
        <v>153</v>
      </c>
      <c r="D107" s="45">
        <v>12500</v>
      </c>
      <c r="E107" s="41">
        <f t="shared" si="3"/>
        <v>625</v>
      </c>
      <c r="F107" s="41">
        <f t="shared" si="4"/>
        <v>11875</v>
      </c>
    </row>
    <row r="108" spans="1:6" ht="28.5" customHeight="1" x14ac:dyDescent="0.3">
      <c r="A108" s="28">
        <v>70</v>
      </c>
      <c r="B108" s="40" t="s">
        <v>115</v>
      </c>
      <c r="C108" s="40" t="s">
        <v>153</v>
      </c>
      <c r="D108" s="45">
        <v>11500</v>
      </c>
      <c r="E108" s="41">
        <f t="shared" si="3"/>
        <v>575</v>
      </c>
      <c r="F108" s="41">
        <f t="shared" si="4"/>
        <v>10925</v>
      </c>
    </row>
    <row r="109" spans="1:6" ht="28.5" customHeight="1" x14ac:dyDescent="0.3">
      <c r="A109" s="28">
        <v>71</v>
      </c>
      <c r="B109" s="40" t="s">
        <v>116</v>
      </c>
      <c r="C109" s="40" t="s">
        <v>154</v>
      </c>
      <c r="D109" s="45">
        <v>6500</v>
      </c>
      <c r="E109" s="41">
        <f t="shared" si="3"/>
        <v>325</v>
      </c>
      <c r="F109" s="41">
        <f t="shared" si="4"/>
        <v>6175</v>
      </c>
    </row>
    <row r="110" spans="1:6" ht="28.5" customHeight="1" x14ac:dyDescent="0.3">
      <c r="A110" s="28">
        <v>72</v>
      </c>
      <c r="B110" s="40" t="s">
        <v>117</v>
      </c>
      <c r="C110" s="40" t="s">
        <v>155</v>
      </c>
      <c r="D110" s="45">
        <v>8000</v>
      </c>
      <c r="E110" s="41">
        <f t="shared" si="3"/>
        <v>400</v>
      </c>
      <c r="F110" s="41">
        <f t="shared" si="4"/>
        <v>7600</v>
      </c>
    </row>
    <row r="111" spans="1:6" ht="28.5" customHeight="1" x14ac:dyDescent="0.3">
      <c r="A111" s="28">
        <v>73</v>
      </c>
      <c r="B111" s="40" t="s">
        <v>118</v>
      </c>
      <c r="C111" s="40" t="s">
        <v>155</v>
      </c>
      <c r="D111" s="45">
        <v>8000</v>
      </c>
      <c r="E111" s="41">
        <f t="shared" si="3"/>
        <v>400</v>
      </c>
      <c r="F111" s="41">
        <f t="shared" si="4"/>
        <v>7600</v>
      </c>
    </row>
    <row r="112" spans="1:6" ht="28.5" customHeight="1" x14ac:dyDescent="0.3">
      <c r="A112" s="28">
        <v>74</v>
      </c>
      <c r="B112" s="40" t="s">
        <v>119</v>
      </c>
      <c r="C112" s="40" t="s">
        <v>156</v>
      </c>
      <c r="D112" s="45">
        <v>7500</v>
      </c>
      <c r="E112" s="41">
        <f t="shared" si="3"/>
        <v>375</v>
      </c>
      <c r="F112" s="41">
        <f t="shared" si="4"/>
        <v>7125</v>
      </c>
    </row>
    <row r="113" spans="1:7" ht="28.5" customHeight="1" x14ac:dyDescent="0.3">
      <c r="A113" s="28">
        <v>75</v>
      </c>
      <c r="B113" s="40" t="s">
        <v>120</v>
      </c>
      <c r="C113" s="40" t="s">
        <v>156</v>
      </c>
      <c r="D113" s="45">
        <v>17500</v>
      </c>
      <c r="E113" s="41">
        <v>781.25</v>
      </c>
      <c r="F113" s="41">
        <f t="shared" si="4"/>
        <v>16718.75</v>
      </c>
    </row>
    <row r="114" spans="1:7" ht="28.5" customHeight="1" x14ac:dyDescent="0.3">
      <c r="A114" s="28">
        <v>76</v>
      </c>
      <c r="B114" s="40" t="s">
        <v>121</v>
      </c>
      <c r="C114" s="40" t="s">
        <v>155</v>
      </c>
      <c r="D114" s="45">
        <v>8000</v>
      </c>
      <c r="E114" s="41">
        <f t="shared" si="3"/>
        <v>400</v>
      </c>
      <c r="F114" s="41">
        <f t="shared" si="4"/>
        <v>7600</v>
      </c>
    </row>
    <row r="115" spans="1:7" ht="28.5" customHeight="1" x14ac:dyDescent="0.3">
      <c r="A115" s="28">
        <v>77</v>
      </c>
      <c r="B115" s="40" t="s">
        <v>122</v>
      </c>
      <c r="C115" s="40" t="s">
        <v>155</v>
      </c>
      <c r="D115" s="45">
        <v>10000</v>
      </c>
      <c r="E115" s="41">
        <f t="shared" si="3"/>
        <v>500</v>
      </c>
      <c r="F115" s="41">
        <f t="shared" si="4"/>
        <v>9500</v>
      </c>
    </row>
    <row r="116" spans="1:7" ht="28.5" customHeight="1" x14ac:dyDescent="0.3">
      <c r="A116" s="28">
        <v>78</v>
      </c>
      <c r="B116" s="40" t="s">
        <v>123</v>
      </c>
      <c r="C116" s="40" t="s">
        <v>156</v>
      </c>
      <c r="D116" s="45">
        <v>10000</v>
      </c>
      <c r="E116" s="41">
        <f t="shared" si="3"/>
        <v>500</v>
      </c>
      <c r="F116" s="41">
        <f t="shared" si="4"/>
        <v>9500</v>
      </c>
    </row>
    <row r="117" spans="1:7" ht="28.5" customHeight="1" x14ac:dyDescent="0.3">
      <c r="A117" s="28">
        <v>79</v>
      </c>
      <c r="B117" s="40" t="s">
        <v>124</v>
      </c>
      <c r="C117" s="40" t="s">
        <v>155</v>
      </c>
      <c r="D117" s="45">
        <v>6500</v>
      </c>
      <c r="E117" s="41">
        <f t="shared" si="3"/>
        <v>325</v>
      </c>
      <c r="F117" s="41">
        <f t="shared" si="4"/>
        <v>6175</v>
      </c>
    </row>
    <row r="118" spans="1:7" ht="28.5" customHeight="1" x14ac:dyDescent="0.3">
      <c r="A118" s="28">
        <v>80</v>
      </c>
      <c r="B118" s="40" t="s">
        <v>125</v>
      </c>
      <c r="C118" s="40" t="s">
        <v>155</v>
      </c>
      <c r="D118" s="45">
        <v>6500</v>
      </c>
      <c r="E118" s="41">
        <f t="shared" si="3"/>
        <v>325</v>
      </c>
      <c r="F118" s="41">
        <f t="shared" si="4"/>
        <v>6175</v>
      </c>
    </row>
    <row r="119" spans="1:7" ht="28.5" customHeight="1" x14ac:dyDescent="0.3">
      <c r="A119" s="28">
        <v>81</v>
      </c>
      <c r="B119" s="40" t="s">
        <v>126</v>
      </c>
      <c r="C119" s="40" t="s">
        <v>155</v>
      </c>
      <c r="D119" s="45">
        <v>6500</v>
      </c>
      <c r="E119" s="41">
        <f t="shared" si="3"/>
        <v>325</v>
      </c>
      <c r="F119" s="41">
        <f t="shared" si="4"/>
        <v>6175</v>
      </c>
    </row>
    <row r="120" spans="1:7" ht="28.5" customHeight="1" x14ac:dyDescent="0.3">
      <c r="A120" s="28">
        <v>82</v>
      </c>
      <c r="B120" s="40" t="s">
        <v>127</v>
      </c>
      <c r="C120" s="40" t="s">
        <v>156</v>
      </c>
      <c r="D120" s="45">
        <v>9000</v>
      </c>
      <c r="E120" s="41">
        <f t="shared" si="3"/>
        <v>450</v>
      </c>
      <c r="F120" s="41">
        <f t="shared" si="4"/>
        <v>8550</v>
      </c>
    </row>
    <row r="121" spans="1:7" ht="28.5" customHeight="1" x14ac:dyDescent="0.3">
      <c r="A121" s="28">
        <v>83</v>
      </c>
      <c r="B121" s="40" t="s">
        <v>128</v>
      </c>
      <c r="C121" s="40" t="s">
        <v>155</v>
      </c>
      <c r="D121" s="45">
        <v>8000</v>
      </c>
      <c r="E121" s="41">
        <f t="shared" si="3"/>
        <v>400</v>
      </c>
      <c r="F121" s="41">
        <f t="shared" si="4"/>
        <v>7600</v>
      </c>
    </row>
    <row r="122" spans="1:7" ht="28.5" customHeight="1" x14ac:dyDescent="0.3">
      <c r="A122" s="28">
        <v>84</v>
      </c>
      <c r="B122" s="40" t="s">
        <v>129</v>
      </c>
      <c r="C122" s="40" t="s">
        <v>155</v>
      </c>
      <c r="D122" s="45">
        <v>5000</v>
      </c>
      <c r="E122" s="41">
        <f t="shared" si="3"/>
        <v>250</v>
      </c>
      <c r="F122" s="41">
        <f t="shared" si="4"/>
        <v>4750</v>
      </c>
    </row>
    <row r="123" spans="1:7" ht="28.5" customHeight="1" x14ac:dyDescent="0.3">
      <c r="A123" s="28">
        <v>85</v>
      </c>
      <c r="B123" s="40" t="s">
        <v>130</v>
      </c>
      <c r="C123" s="40" t="s">
        <v>155</v>
      </c>
      <c r="D123" s="45">
        <v>10000</v>
      </c>
      <c r="E123" s="41">
        <f t="shared" si="3"/>
        <v>500</v>
      </c>
      <c r="F123" s="41">
        <f t="shared" si="4"/>
        <v>9500</v>
      </c>
    </row>
    <row r="124" spans="1:7" ht="28.5" customHeight="1" x14ac:dyDescent="0.3">
      <c r="A124" s="28">
        <v>86</v>
      </c>
      <c r="B124" s="40" t="s">
        <v>131</v>
      </c>
      <c r="C124" s="40" t="s">
        <v>157</v>
      </c>
      <c r="D124" s="45">
        <f>12500/29*1</f>
        <v>431.0344827586207</v>
      </c>
      <c r="E124" s="41" t="s">
        <v>159</v>
      </c>
      <c r="F124" s="45">
        <v>431.03</v>
      </c>
      <c r="G124" s="43" t="s">
        <v>162</v>
      </c>
    </row>
    <row r="125" spans="1:7" ht="28.5" customHeight="1" x14ac:dyDescent="0.3">
      <c r="A125" s="28">
        <v>87</v>
      </c>
      <c r="B125" s="40" t="s">
        <v>132</v>
      </c>
      <c r="C125" s="40" t="s">
        <v>158</v>
      </c>
      <c r="D125" s="45">
        <v>8000</v>
      </c>
      <c r="E125" s="41">
        <f t="shared" si="3"/>
        <v>400</v>
      </c>
      <c r="F125" s="41">
        <f t="shared" si="4"/>
        <v>7600</v>
      </c>
    </row>
    <row r="126" spans="1:7" ht="28.5" customHeight="1" x14ac:dyDescent="0.3">
      <c r="A126" s="28">
        <v>88</v>
      </c>
      <c r="B126" s="40" t="s">
        <v>133</v>
      </c>
      <c r="C126" s="40" t="s">
        <v>156</v>
      </c>
      <c r="D126" s="45">
        <v>12000</v>
      </c>
      <c r="E126" s="41">
        <f t="shared" si="3"/>
        <v>600</v>
      </c>
      <c r="F126" s="41">
        <f t="shared" si="4"/>
        <v>11400</v>
      </c>
    </row>
    <row r="127" spans="1:7" ht="28.5" customHeight="1" x14ac:dyDescent="0.3">
      <c r="A127" s="28">
        <v>89</v>
      </c>
      <c r="B127" s="40" t="s">
        <v>134</v>
      </c>
      <c r="C127" s="40" t="s">
        <v>156</v>
      </c>
      <c r="D127" s="45">
        <v>14000</v>
      </c>
      <c r="E127" s="41">
        <v>700</v>
      </c>
      <c r="F127" s="41">
        <f t="shared" si="4"/>
        <v>13300</v>
      </c>
    </row>
    <row r="128" spans="1:7" ht="28.5" customHeight="1" x14ac:dyDescent="0.3">
      <c r="A128" s="28">
        <v>90</v>
      </c>
      <c r="B128" s="40" t="s">
        <v>135</v>
      </c>
      <c r="C128" s="40" t="s">
        <v>156</v>
      </c>
      <c r="D128" s="45">
        <v>14000</v>
      </c>
      <c r="E128" s="41" t="s">
        <v>161</v>
      </c>
      <c r="F128" s="41">
        <v>14000</v>
      </c>
    </row>
    <row r="129" spans="1:6" ht="28.5" customHeight="1" x14ac:dyDescent="0.3">
      <c r="A129" s="28">
        <v>91</v>
      </c>
      <c r="B129" s="40" t="s">
        <v>136</v>
      </c>
      <c r="C129" s="40" t="s">
        <v>156</v>
      </c>
      <c r="D129" s="45">
        <v>14000</v>
      </c>
      <c r="E129" s="41">
        <v>625</v>
      </c>
      <c r="F129" s="41">
        <f>D129-E129</f>
        <v>13375</v>
      </c>
    </row>
    <row r="130" spans="1:6" ht="28.5" customHeight="1" x14ac:dyDescent="0.3">
      <c r="A130" s="28">
        <v>92</v>
      </c>
      <c r="B130" s="40" t="s">
        <v>137</v>
      </c>
      <c r="C130" s="40" t="s">
        <v>156</v>
      </c>
      <c r="D130" s="45">
        <v>14000</v>
      </c>
      <c r="E130" s="41">
        <v>625</v>
      </c>
      <c r="F130" s="41">
        <f t="shared" si="4"/>
        <v>13375</v>
      </c>
    </row>
    <row r="131" spans="1:6" ht="24.75" customHeight="1" x14ac:dyDescent="0.3">
      <c r="D131" s="44"/>
      <c r="E131" s="44"/>
      <c r="F131" s="44"/>
    </row>
    <row r="132" spans="1:6" ht="21.75" x14ac:dyDescent="0.4">
      <c r="B132" s="56" t="s">
        <v>163</v>
      </c>
      <c r="C132" s="56"/>
      <c r="D132" s="56"/>
      <c r="E132" s="56"/>
      <c r="F132" s="56"/>
    </row>
  </sheetData>
  <mergeCells count="16">
    <mergeCell ref="B132:F132"/>
    <mergeCell ref="A37:A38"/>
    <mergeCell ref="B37:B38"/>
    <mergeCell ref="C9:F9"/>
    <mergeCell ref="C19:F19"/>
    <mergeCell ref="A6:H6"/>
    <mergeCell ref="C35:F35"/>
    <mergeCell ref="E37:E38"/>
    <mergeCell ref="D37:D38"/>
    <mergeCell ref="C37:C38"/>
    <mergeCell ref="F37:F38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2023-09-20T22:02:45Z</cp:lastPrinted>
  <dcterms:created xsi:type="dcterms:W3CDTF">2019-08-06T20:59:18Z</dcterms:created>
  <dcterms:modified xsi:type="dcterms:W3CDTF">2024-03-05T18:59:47Z</dcterms:modified>
</cp:coreProperties>
</file>